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15" activeTab="0"/>
  </bookViews>
  <sheets>
    <sheet name="BUNGA 0,8%" sheetId="1" r:id="rId1"/>
    <sheet name="Sheet3" sheetId="2" r:id="rId2"/>
  </sheets>
  <definedNames>
    <definedName name="_xlnm.Print_Area" localSheetId="0">'BUNGA 0,8%'!#REF!</definedName>
  </definedNames>
  <calcPr fullCalcOnLoad="1"/>
</workbook>
</file>

<file path=xl/sharedStrings.xml><?xml version="1.0" encoding="utf-8"?>
<sst xmlns="http://schemas.openxmlformats.org/spreadsheetml/2006/main" count="58" uniqueCount="16">
  <si>
    <t>DAFTAR ANGSURAN PINJAMAN UANG</t>
  </si>
  <si>
    <t>JUMLAH</t>
  </si>
  <si>
    <t>ANGSURAN</t>
  </si>
  <si>
    <t>PINJAMAN</t>
  </si>
  <si>
    <t>12 KALI</t>
  </si>
  <si>
    <t>24 KALI</t>
  </si>
  <si>
    <t>36 KALI</t>
  </si>
  <si>
    <t>48 KALI</t>
  </si>
  <si>
    <t>60 KALI</t>
  </si>
  <si>
    <t>72 KALI</t>
  </si>
  <si>
    <t>84 KALI</t>
  </si>
  <si>
    <t>96 KALI</t>
  </si>
  <si>
    <t>108 KALI</t>
  </si>
  <si>
    <t>120 KALI</t>
  </si>
  <si>
    <t>BUNGA 0,7% TETAP PER BULAN</t>
  </si>
  <si>
    <t>BERLAKU MULAI JANUARI 2021</t>
  </si>
</sst>
</file>

<file path=xl/styles.xml><?xml version="1.0" encoding="utf-8"?>
<styleSheet xmlns="http://schemas.openxmlformats.org/spreadsheetml/2006/main">
  <numFmts count="1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[$-421]dd\ mmmm\ yyyy"/>
    <numFmt numFmtId="173" formatCode="#,##0;[Red]#,##0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173" fontId="0" fillId="0" borderId="10" xfId="0" applyNumberFormat="1" applyBorder="1" applyAlignment="1">
      <alignment vertical="center"/>
    </xf>
    <xf numFmtId="173" fontId="0" fillId="33" borderId="0" xfId="0" applyNumberFormat="1" applyFill="1" applyAlignment="1">
      <alignment vertical="center"/>
    </xf>
    <xf numFmtId="173" fontId="0" fillId="33" borderId="11" xfId="0" applyNumberFormat="1" applyFill="1" applyBorder="1" applyAlignment="1">
      <alignment vertical="center"/>
    </xf>
    <xf numFmtId="173" fontId="0" fillId="33" borderId="1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73" fontId="0" fillId="33" borderId="13" xfId="0" applyNumberFormat="1" applyFill="1" applyBorder="1" applyAlignment="1">
      <alignment vertical="center"/>
    </xf>
    <xf numFmtId="173" fontId="0" fillId="33" borderId="14" xfId="0" applyNumberFormat="1" applyFill="1" applyBorder="1" applyAlignment="1">
      <alignment vertical="center"/>
    </xf>
    <xf numFmtId="173" fontId="0" fillId="0" borderId="15" xfId="0" applyNumberFormat="1" applyBorder="1" applyAlignment="1">
      <alignment vertical="center"/>
    </xf>
    <xf numFmtId="173" fontId="0" fillId="0" borderId="0" xfId="0" applyNumberFormat="1" applyBorder="1" applyAlignment="1">
      <alignment vertical="center"/>
    </xf>
    <xf numFmtId="173" fontId="0" fillId="33" borderId="0" xfId="0" applyNumberFormat="1" applyFill="1" applyBorder="1" applyAlignment="1">
      <alignment vertical="center"/>
    </xf>
    <xf numFmtId="173" fontId="0" fillId="33" borderId="16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173" fontId="0" fillId="0" borderId="13" xfId="0" applyNumberForma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4" borderId="18" xfId="0" applyFont="1" applyFill="1" applyBorder="1" applyAlignment="1">
      <alignment horizontal="centerContinuous" vertical="center"/>
    </xf>
    <xf numFmtId="0" fontId="2" fillId="34" borderId="19" xfId="0" applyFont="1" applyFill="1" applyBorder="1" applyAlignment="1">
      <alignment horizontal="centerContinuous"/>
    </xf>
    <xf numFmtId="0" fontId="2" fillId="34" borderId="20" xfId="0" applyFont="1" applyFill="1" applyBorder="1" applyAlignment="1">
      <alignment horizontal="centerContinuous"/>
    </xf>
    <xf numFmtId="0" fontId="2" fillId="34" borderId="18" xfId="0" applyFont="1" applyFill="1" applyBorder="1" applyAlignment="1">
      <alignment horizontal="centerContinuous"/>
    </xf>
    <xf numFmtId="0" fontId="2" fillId="34" borderId="19" xfId="0" applyFont="1" applyFill="1" applyBorder="1" applyAlignment="1">
      <alignment horizontal="centerContinuous" vertical="center"/>
    </xf>
    <xf numFmtId="0" fontId="2" fillId="34" borderId="20" xfId="0" applyFont="1" applyFill="1" applyBorder="1" applyAlignment="1">
      <alignment horizontal="centerContinuous" vertical="center"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73" fontId="0" fillId="35" borderId="0" xfId="0" applyNumberFormat="1" applyFill="1" applyBorder="1" applyAlignment="1">
      <alignment vertical="center"/>
    </xf>
    <xf numFmtId="173" fontId="0" fillId="0" borderId="18" xfId="0" applyNumberFormat="1" applyBorder="1" applyAlignment="1">
      <alignment vertical="center"/>
    </xf>
    <xf numFmtId="173" fontId="0" fillId="0" borderId="21" xfId="0" applyNumberFormat="1" applyBorder="1" applyAlignment="1">
      <alignment vertical="center"/>
    </xf>
    <xf numFmtId="173" fontId="0" fillId="36" borderId="0" xfId="0" applyNumberFormat="1" applyFill="1" applyBorder="1" applyAlignment="1">
      <alignment vertical="center"/>
    </xf>
    <xf numFmtId="173" fontId="0" fillId="33" borderId="0" xfId="0" applyNumberFormat="1" applyFill="1" applyBorder="1" applyAlignment="1">
      <alignment horizontal="center" vertical="center"/>
    </xf>
    <xf numFmtId="173" fontId="0" fillId="0" borderId="14" xfId="0" applyNumberFormat="1" applyBorder="1" applyAlignment="1">
      <alignment vertical="center"/>
    </xf>
    <xf numFmtId="173" fontId="0" fillId="0" borderId="11" xfId="0" applyNumberForma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7"/>
  <sheetViews>
    <sheetView tabSelected="1" zoomScalePageLayoutView="0" workbookViewId="0" topLeftCell="A136">
      <selection activeCell="M147" sqref="M147"/>
    </sheetView>
  </sheetViews>
  <sheetFormatPr defaultColWidth="9.7109375" defaultRowHeight="12.75"/>
  <cols>
    <col min="1" max="1" width="12.00390625" style="0" customWidth="1"/>
    <col min="2" max="2" width="10.421875" style="0" customWidth="1"/>
    <col min="3" max="3" width="9.421875" style="0" customWidth="1"/>
    <col min="4" max="4" width="8.8515625" style="0" customWidth="1"/>
    <col min="5" max="5" width="9.140625" style="0" customWidth="1"/>
    <col min="6" max="10" width="9.00390625" style="0" customWidth="1"/>
    <col min="11" max="11" width="9.140625" style="0" customWidth="1"/>
    <col min="12" max="13" width="9.7109375" style="0" customWidth="1"/>
    <col min="14" max="25" width="9.7109375" style="23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36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5"/>
    </row>
    <row r="5" spans="1:11" ht="15.75">
      <c r="A5" s="3" t="s">
        <v>1</v>
      </c>
      <c r="B5" s="1" t="s">
        <v>2</v>
      </c>
      <c r="C5" s="4"/>
      <c r="D5" s="4"/>
      <c r="E5" s="4"/>
      <c r="F5" s="4"/>
      <c r="G5" s="4"/>
      <c r="H5" s="4"/>
      <c r="I5" s="4"/>
      <c r="J5" s="4"/>
      <c r="K5" s="5"/>
    </row>
    <row r="6" spans="1:11" ht="12.75">
      <c r="A6" s="3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</row>
    <row r="7" spans="1:25" s="15" customFormat="1" ht="18.75" customHeight="1">
      <c r="A7" s="11">
        <v>1000000</v>
      </c>
      <c r="B7" s="11">
        <f>A7/12+0.7%*A7</f>
        <v>90333.33333333333</v>
      </c>
      <c r="C7" s="11">
        <f>A7/24+0.7%*A7</f>
        <v>48666.666666666664</v>
      </c>
      <c r="D7" s="11">
        <f>A7/36+0.7%*A7</f>
        <v>34777.777777777774</v>
      </c>
      <c r="E7" s="12"/>
      <c r="F7" s="12"/>
      <c r="G7" s="12"/>
      <c r="H7" s="12"/>
      <c r="I7" s="12"/>
      <c r="J7" s="12"/>
      <c r="K7" s="1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s="15" customFormat="1" ht="18.75" customHeight="1">
      <c r="A8" s="11">
        <v>2000000</v>
      </c>
      <c r="B8" s="11">
        <f aca="true" t="shared" si="0" ref="B8:B46">A8/12+0.7%*A8</f>
        <v>180666.66666666666</v>
      </c>
      <c r="C8" s="11">
        <f aca="true" t="shared" si="1" ref="C8:C46">A8/24+0.7%*A8</f>
        <v>97333.33333333333</v>
      </c>
      <c r="D8" s="11">
        <f aca="true" t="shared" si="2" ref="D8:D46">A8/36+0.7%*A8</f>
        <v>69555.55555555555</v>
      </c>
      <c r="E8" s="12"/>
      <c r="F8" s="12"/>
      <c r="G8" s="12"/>
      <c r="H8" s="12"/>
      <c r="I8" s="12"/>
      <c r="J8" s="12"/>
      <c r="K8" s="1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15" customFormat="1" ht="18.75" customHeight="1">
      <c r="A9" s="11">
        <v>3000000</v>
      </c>
      <c r="B9" s="11">
        <f t="shared" si="0"/>
        <v>271000</v>
      </c>
      <c r="C9" s="11">
        <f t="shared" si="1"/>
        <v>146000</v>
      </c>
      <c r="D9" s="11">
        <f t="shared" si="2"/>
        <v>104333.33333333333</v>
      </c>
      <c r="E9" s="12"/>
      <c r="F9" s="12"/>
      <c r="G9" s="12"/>
      <c r="H9" s="12"/>
      <c r="I9" s="12"/>
      <c r="J9" s="12"/>
      <c r="K9" s="13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15" customFormat="1" ht="18.75" customHeight="1">
      <c r="A10" s="11">
        <v>4000000</v>
      </c>
      <c r="B10" s="11">
        <f t="shared" si="0"/>
        <v>361333.3333333333</v>
      </c>
      <c r="C10" s="11">
        <f t="shared" si="1"/>
        <v>194666.66666666666</v>
      </c>
      <c r="D10" s="11">
        <f t="shared" si="2"/>
        <v>139111.1111111111</v>
      </c>
      <c r="E10" s="12"/>
      <c r="F10" s="12"/>
      <c r="G10" s="12"/>
      <c r="H10" s="12"/>
      <c r="I10" s="12"/>
      <c r="J10" s="12"/>
      <c r="K10" s="13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15" customFormat="1" ht="18.75" customHeight="1">
      <c r="A11" s="11">
        <v>5000000</v>
      </c>
      <c r="B11" s="11">
        <f t="shared" si="0"/>
        <v>451666.6666666667</v>
      </c>
      <c r="C11" s="11">
        <f t="shared" si="1"/>
        <v>243333.33333333334</v>
      </c>
      <c r="D11" s="11">
        <f t="shared" si="2"/>
        <v>173888.88888888888</v>
      </c>
      <c r="E11" s="12"/>
      <c r="F11" s="12"/>
      <c r="G11" s="12"/>
      <c r="H11" s="12"/>
      <c r="I11" s="12"/>
      <c r="J11" s="12"/>
      <c r="K11" s="13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15" customFormat="1" ht="18.75" customHeight="1">
      <c r="A12" s="11">
        <v>6000000</v>
      </c>
      <c r="B12" s="11">
        <f t="shared" si="0"/>
        <v>542000</v>
      </c>
      <c r="C12" s="11">
        <f t="shared" si="1"/>
        <v>292000</v>
      </c>
      <c r="D12" s="11">
        <f t="shared" si="2"/>
        <v>208666.66666666666</v>
      </c>
      <c r="E12" s="12"/>
      <c r="F12" s="12"/>
      <c r="G12" s="12"/>
      <c r="H12" s="12"/>
      <c r="I12" s="12"/>
      <c r="J12" s="12"/>
      <c r="K12" s="13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15" customFormat="1" ht="18.75" customHeight="1">
      <c r="A13" s="11">
        <v>7000000</v>
      </c>
      <c r="B13" s="11">
        <f t="shared" si="0"/>
        <v>632333.3333333334</v>
      </c>
      <c r="C13" s="11">
        <f t="shared" si="1"/>
        <v>340666.6666666667</v>
      </c>
      <c r="D13" s="11">
        <f t="shared" si="2"/>
        <v>243444.44444444444</v>
      </c>
      <c r="E13" s="12"/>
      <c r="F13" s="12"/>
      <c r="G13" s="12"/>
      <c r="H13" s="12"/>
      <c r="I13" s="12"/>
      <c r="J13" s="12"/>
      <c r="K13" s="1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15" customFormat="1" ht="18.75" customHeight="1">
      <c r="A14" s="11">
        <v>8000000</v>
      </c>
      <c r="B14" s="11">
        <f t="shared" si="0"/>
        <v>722666.6666666666</v>
      </c>
      <c r="C14" s="11">
        <f t="shared" si="1"/>
        <v>389333.3333333333</v>
      </c>
      <c r="D14" s="11">
        <f t="shared" si="2"/>
        <v>278222.2222222222</v>
      </c>
      <c r="E14" s="12"/>
      <c r="F14" s="12"/>
      <c r="G14" s="12"/>
      <c r="H14" s="12"/>
      <c r="I14" s="12"/>
      <c r="J14" s="12"/>
      <c r="K14" s="13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15" customFormat="1" ht="18.75" customHeight="1">
      <c r="A15" s="11">
        <v>9000000</v>
      </c>
      <c r="B15" s="11">
        <f t="shared" si="0"/>
        <v>813000</v>
      </c>
      <c r="C15" s="11">
        <f t="shared" si="1"/>
        <v>438000</v>
      </c>
      <c r="D15" s="11">
        <f t="shared" si="2"/>
        <v>313000</v>
      </c>
      <c r="E15" s="12"/>
      <c r="F15" s="12"/>
      <c r="G15" s="12"/>
      <c r="H15" s="12"/>
      <c r="I15" s="12"/>
      <c r="J15" s="12"/>
      <c r="K15" s="1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15" customFormat="1" ht="18.75" customHeight="1">
      <c r="A16" s="11">
        <v>10000000</v>
      </c>
      <c r="B16" s="11">
        <f t="shared" si="0"/>
        <v>903333.3333333334</v>
      </c>
      <c r="C16" s="11">
        <f t="shared" si="1"/>
        <v>486666.6666666667</v>
      </c>
      <c r="D16" s="11">
        <f t="shared" si="2"/>
        <v>347777.77777777775</v>
      </c>
      <c r="E16" s="12"/>
      <c r="F16" s="12"/>
      <c r="G16" s="12"/>
      <c r="H16" s="12"/>
      <c r="I16" s="12"/>
      <c r="J16" s="12"/>
      <c r="K16" s="1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15" customFormat="1" ht="18.75" customHeight="1">
      <c r="A17" s="11">
        <v>11000000</v>
      </c>
      <c r="B17" s="11">
        <f t="shared" si="0"/>
        <v>993666.6666666666</v>
      </c>
      <c r="C17" s="11">
        <f t="shared" si="1"/>
        <v>535333.3333333333</v>
      </c>
      <c r="D17" s="11">
        <f t="shared" si="2"/>
        <v>382555.55555555556</v>
      </c>
      <c r="E17" s="12"/>
      <c r="F17" s="12"/>
      <c r="G17" s="12"/>
      <c r="H17" s="12"/>
      <c r="I17" s="12"/>
      <c r="J17" s="12"/>
      <c r="K17" s="1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15" customFormat="1" ht="18.75" customHeight="1">
      <c r="A18" s="11">
        <v>12000000</v>
      </c>
      <c r="B18" s="11">
        <f t="shared" si="0"/>
        <v>1084000</v>
      </c>
      <c r="C18" s="11">
        <f t="shared" si="1"/>
        <v>584000</v>
      </c>
      <c r="D18" s="11">
        <f t="shared" si="2"/>
        <v>417333.3333333333</v>
      </c>
      <c r="E18" s="12"/>
      <c r="F18" s="12"/>
      <c r="G18" s="12"/>
      <c r="H18" s="12"/>
      <c r="I18" s="12"/>
      <c r="J18" s="12"/>
      <c r="K18" s="1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15" customFormat="1" ht="18.75" customHeight="1">
      <c r="A19" s="11">
        <v>13000000</v>
      </c>
      <c r="B19" s="11">
        <f t="shared" si="0"/>
        <v>1174333.3333333333</v>
      </c>
      <c r="C19" s="11">
        <f t="shared" si="1"/>
        <v>632666.6666666666</v>
      </c>
      <c r="D19" s="11">
        <f t="shared" si="2"/>
        <v>452111.1111111111</v>
      </c>
      <c r="E19" s="12"/>
      <c r="F19" s="12"/>
      <c r="G19" s="12"/>
      <c r="H19" s="12"/>
      <c r="I19" s="12"/>
      <c r="J19" s="12"/>
      <c r="K19" s="1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s="15" customFormat="1" ht="18.75" customHeight="1">
      <c r="A20" s="11">
        <v>14000000</v>
      </c>
      <c r="B20" s="11">
        <f t="shared" si="0"/>
        <v>1264666.6666666667</v>
      </c>
      <c r="C20" s="11">
        <f t="shared" si="1"/>
        <v>681333.3333333334</v>
      </c>
      <c r="D20" s="11">
        <f t="shared" si="2"/>
        <v>486888.8888888889</v>
      </c>
      <c r="E20" s="12"/>
      <c r="F20" s="12"/>
      <c r="G20" s="12"/>
      <c r="H20" s="12"/>
      <c r="I20" s="12"/>
      <c r="J20" s="12"/>
      <c r="K20" s="13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s="15" customFormat="1" ht="18.75" customHeight="1">
      <c r="A21" s="11">
        <v>15000000</v>
      </c>
      <c r="B21" s="11">
        <f t="shared" si="0"/>
        <v>1355000</v>
      </c>
      <c r="C21" s="11">
        <f t="shared" si="1"/>
        <v>730000</v>
      </c>
      <c r="D21" s="11">
        <f t="shared" si="2"/>
        <v>521666.6666666667</v>
      </c>
      <c r="E21" s="12"/>
      <c r="F21" s="12"/>
      <c r="G21" s="12"/>
      <c r="H21" s="12"/>
      <c r="I21" s="12"/>
      <c r="J21" s="12"/>
      <c r="K21" s="1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s="15" customFormat="1" ht="18.75" customHeight="1">
      <c r="A22" s="11">
        <v>16000000</v>
      </c>
      <c r="B22" s="11">
        <f t="shared" si="0"/>
        <v>1445333.3333333333</v>
      </c>
      <c r="C22" s="11">
        <f t="shared" si="1"/>
        <v>778666.6666666666</v>
      </c>
      <c r="D22" s="11">
        <f t="shared" si="2"/>
        <v>556444.4444444444</v>
      </c>
      <c r="E22" s="11">
        <f>A22/48+0.7%*A22</f>
        <v>445333.3333333333</v>
      </c>
      <c r="F22" s="11">
        <f>A22/60+0.7%*A22</f>
        <v>378666.6666666667</v>
      </c>
      <c r="G22" s="12"/>
      <c r="H22" s="12"/>
      <c r="I22" s="12"/>
      <c r="J22" s="12"/>
      <c r="K22" s="13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s="15" customFormat="1" ht="18.75" customHeight="1">
      <c r="A23" s="11">
        <v>17000000</v>
      </c>
      <c r="B23" s="11">
        <f t="shared" si="0"/>
        <v>1535666.6666666667</v>
      </c>
      <c r="C23" s="11">
        <f t="shared" si="1"/>
        <v>827333.3333333334</v>
      </c>
      <c r="D23" s="11">
        <f t="shared" si="2"/>
        <v>591222.2222222222</v>
      </c>
      <c r="E23" s="11">
        <f aca="true" t="shared" si="3" ref="E23:E46">A23/48+0.7%*A23</f>
        <v>473166.6666666667</v>
      </c>
      <c r="F23" s="11">
        <f aca="true" t="shared" si="4" ref="F23:F46">A23/60+0.7%*A23</f>
        <v>402333.3333333333</v>
      </c>
      <c r="G23" s="12"/>
      <c r="H23" s="12"/>
      <c r="I23" s="12"/>
      <c r="J23" s="12"/>
      <c r="K23" s="1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s="15" customFormat="1" ht="18.75" customHeight="1">
      <c r="A24" s="11">
        <v>18000000</v>
      </c>
      <c r="B24" s="11">
        <f t="shared" si="0"/>
        <v>1626000</v>
      </c>
      <c r="C24" s="11">
        <f t="shared" si="1"/>
        <v>876000</v>
      </c>
      <c r="D24" s="11">
        <f t="shared" si="2"/>
        <v>626000</v>
      </c>
      <c r="E24" s="11">
        <f t="shared" si="3"/>
        <v>501000</v>
      </c>
      <c r="F24" s="11">
        <f t="shared" si="4"/>
        <v>426000</v>
      </c>
      <c r="G24" s="12"/>
      <c r="H24" s="12"/>
      <c r="I24" s="12"/>
      <c r="J24" s="12"/>
      <c r="K24" s="13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s="15" customFormat="1" ht="18.75" customHeight="1">
      <c r="A25" s="11">
        <v>19000000</v>
      </c>
      <c r="B25" s="11">
        <f t="shared" si="0"/>
        <v>1716333.3333333333</v>
      </c>
      <c r="C25" s="11">
        <f t="shared" si="1"/>
        <v>924666.6666666666</v>
      </c>
      <c r="D25" s="11">
        <f t="shared" si="2"/>
        <v>660777.7777777778</v>
      </c>
      <c r="E25" s="11">
        <f t="shared" si="3"/>
        <v>528833.3333333333</v>
      </c>
      <c r="F25" s="11">
        <f t="shared" si="4"/>
        <v>449666.6666666667</v>
      </c>
      <c r="G25" s="12"/>
      <c r="H25" s="12"/>
      <c r="I25" s="12"/>
      <c r="J25" s="12"/>
      <c r="K25" s="1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15" customFormat="1" ht="18.75" customHeight="1">
      <c r="A26" s="11">
        <v>20000000</v>
      </c>
      <c r="B26" s="11">
        <f t="shared" si="0"/>
        <v>1806666.6666666667</v>
      </c>
      <c r="C26" s="11">
        <f t="shared" si="1"/>
        <v>973333.3333333334</v>
      </c>
      <c r="D26" s="11">
        <f t="shared" si="2"/>
        <v>695555.5555555555</v>
      </c>
      <c r="E26" s="11">
        <f t="shared" si="3"/>
        <v>556666.6666666667</v>
      </c>
      <c r="F26" s="11">
        <f t="shared" si="4"/>
        <v>473333.3333333333</v>
      </c>
      <c r="G26" s="12"/>
      <c r="H26" s="12"/>
      <c r="I26" s="12"/>
      <c r="J26" s="12"/>
      <c r="K26" s="13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s="15" customFormat="1" ht="18.75" customHeight="1">
      <c r="A27" s="11">
        <v>21000000</v>
      </c>
      <c r="B27" s="11">
        <f t="shared" si="0"/>
        <v>1897000</v>
      </c>
      <c r="C27" s="11">
        <f t="shared" si="1"/>
        <v>1022000</v>
      </c>
      <c r="D27" s="11">
        <f t="shared" si="2"/>
        <v>730333.3333333334</v>
      </c>
      <c r="E27" s="11">
        <f t="shared" si="3"/>
        <v>584500</v>
      </c>
      <c r="F27" s="11">
        <f t="shared" si="4"/>
        <v>497000</v>
      </c>
      <c r="G27" s="12"/>
      <c r="H27" s="12"/>
      <c r="I27" s="12"/>
      <c r="J27" s="12"/>
      <c r="K27" s="13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s="15" customFormat="1" ht="18.75" customHeight="1">
      <c r="A28" s="11">
        <v>22000000</v>
      </c>
      <c r="B28" s="11">
        <f t="shared" si="0"/>
        <v>1987333.3333333333</v>
      </c>
      <c r="C28" s="11">
        <f t="shared" si="1"/>
        <v>1070666.6666666665</v>
      </c>
      <c r="D28" s="11">
        <f t="shared" si="2"/>
        <v>765111.1111111111</v>
      </c>
      <c r="E28" s="11">
        <f t="shared" si="3"/>
        <v>612333.3333333333</v>
      </c>
      <c r="F28" s="11">
        <f t="shared" si="4"/>
        <v>520666.6666666666</v>
      </c>
      <c r="G28" s="12"/>
      <c r="H28" s="12"/>
      <c r="I28" s="12"/>
      <c r="J28" s="12"/>
      <c r="K28" s="13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s="15" customFormat="1" ht="18.75" customHeight="1">
      <c r="A29" s="11">
        <v>23000000</v>
      </c>
      <c r="B29" s="11">
        <f t="shared" si="0"/>
        <v>2077666.6666666667</v>
      </c>
      <c r="C29" s="11">
        <f t="shared" si="1"/>
        <v>1119333.3333333333</v>
      </c>
      <c r="D29" s="11">
        <f t="shared" si="2"/>
        <v>799888.8888888889</v>
      </c>
      <c r="E29" s="11">
        <f t="shared" si="3"/>
        <v>640166.6666666666</v>
      </c>
      <c r="F29" s="11">
        <f t="shared" si="4"/>
        <v>544333.3333333333</v>
      </c>
      <c r="G29" s="12"/>
      <c r="H29" s="12"/>
      <c r="I29" s="12"/>
      <c r="J29" s="12"/>
      <c r="K29" s="13"/>
      <c r="N29" s="22"/>
      <c r="O29" s="19"/>
      <c r="P29" s="19"/>
      <c r="Q29" s="19"/>
      <c r="R29" s="19"/>
      <c r="S29" s="19"/>
      <c r="T29" s="19"/>
      <c r="U29" s="22"/>
      <c r="V29" s="22"/>
      <c r="W29" s="22"/>
      <c r="X29" s="22"/>
      <c r="Y29" s="22"/>
    </row>
    <row r="30" spans="1:25" s="15" customFormat="1" ht="18.75" customHeight="1">
      <c r="A30" s="11">
        <v>24000000</v>
      </c>
      <c r="B30" s="11">
        <f t="shared" si="0"/>
        <v>2168000</v>
      </c>
      <c r="C30" s="11">
        <f t="shared" si="1"/>
        <v>1168000</v>
      </c>
      <c r="D30" s="11">
        <f t="shared" si="2"/>
        <v>834666.6666666666</v>
      </c>
      <c r="E30" s="11">
        <f t="shared" si="3"/>
        <v>668000</v>
      </c>
      <c r="F30" s="11">
        <f t="shared" si="4"/>
        <v>568000</v>
      </c>
      <c r="G30" s="21"/>
      <c r="H30" s="20"/>
      <c r="I30" s="20"/>
      <c r="J30" s="20"/>
      <c r="K30" s="13"/>
      <c r="N30" s="22"/>
      <c r="O30" s="19"/>
      <c r="P30" s="19"/>
      <c r="Q30" s="19"/>
      <c r="R30" s="19"/>
      <c r="S30" s="19"/>
      <c r="T30" s="19"/>
      <c r="U30" s="22"/>
      <c r="V30" s="22"/>
      <c r="W30" s="22"/>
      <c r="X30" s="22"/>
      <c r="Y30" s="22"/>
    </row>
    <row r="31" spans="1:25" s="15" customFormat="1" ht="18.75" customHeight="1">
      <c r="A31" s="11">
        <v>25000000</v>
      </c>
      <c r="B31" s="11">
        <f t="shared" si="0"/>
        <v>2258333.333333333</v>
      </c>
      <c r="C31" s="11">
        <f t="shared" si="1"/>
        <v>1216666.6666666665</v>
      </c>
      <c r="D31" s="11">
        <f t="shared" si="2"/>
        <v>869444.4444444445</v>
      </c>
      <c r="E31" s="11">
        <f t="shared" si="3"/>
        <v>695833.3333333333</v>
      </c>
      <c r="F31" s="11">
        <f t="shared" si="4"/>
        <v>591666.6666666666</v>
      </c>
      <c r="G31" s="21"/>
      <c r="H31" s="20"/>
      <c r="I31" s="20"/>
      <c r="J31" s="20"/>
      <c r="K31" s="13"/>
      <c r="N31" s="22"/>
      <c r="O31" s="19"/>
      <c r="P31" s="19"/>
      <c r="Q31" s="19"/>
      <c r="R31" s="19"/>
      <c r="S31" s="19"/>
      <c r="T31" s="19"/>
      <c r="U31" s="22"/>
      <c r="V31" s="22"/>
      <c r="W31" s="22"/>
      <c r="X31" s="22"/>
      <c r="Y31" s="22"/>
    </row>
    <row r="32" spans="1:25" s="15" customFormat="1" ht="18.75" customHeight="1">
      <c r="A32" s="11">
        <v>26000000</v>
      </c>
      <c r="B32" s="11">
        <f t="shared" si="0"/>
        <v>2348666.6666666665</v>
      </c>
      <c r="C32" s="11">
        <f t="shared" si="1"/>
        <v>1265333.3333333333</v>
      </c>
      <c r="D32" s="11">
        <f t="shared" si="2"/>
        <v>904222.2222222222</v>
      </c>
      <c r="E32" s="11">
        <f t="shared" si="3"/>
        <v>723666.6666666666</v>
      </c>
      <c r="F32" s="11">
        <f t="shared" si="4"/>
        <v>615333.3333333333</v>
      </c>
      <c r="G32" s="21"/>
      <c r="H32" s="20"/>
      <c r="I32" s="20"/>
      <c r="J32" s="20"/>
      <c r="K32" s="13"/>
      <c r="N32" s="22"/>
      <c r="O32" s="19"/>
      <c r="P32" s="19"/>
      <c r="Q32" s="19"/>
      <c r="R32" s="19"/>
      <c r="S32" s="19"/>
      <c r="T32" s="19"/>
      <c r="U32" s="22"/>
      <c r="V32" s="22"/>
      <c r="W32" s="22"/>
      <c r="X32" s="22"/>
      <c r="Y32" s="22"/>
    </row>
    <row r="33" spans="1:25" s="15" customFormat="1" ht="18.75" customHeight="1">
      <c r="A33" s="11">
        <v>27000000</v>
      </c>
      <c r="B33" s="11">
        <f t="shared" si="0"/>
        <v>2439000</v>
      </c>
      <c r="C33" s="11">
        <f t="shared" si="1"/>
        <v>1314000</v>
      </c>
      <c r="D33" s="11">
        <f t="shared" si="2"/>
        <v>939000</v>
      </c>
      <c r="E33" s="11">
        <f t="shared" si="3"/>
        <v>751500</v>
      </c>
      <c r="F33" s="11">
        <f t="shared" si="4"/>
        <v>639000</v>
      </c>
      <c r="G33" s="21"/>
      <c r="H33" s="20"/>
      <c r="I33" s="20"/>
      <c r="J33" s="20"/>
      <c r="K33" s="13"/>
      <c r="N33" s="22"/>
      <c r="O33" s="19"/>
      <c r="P33" s="19"/>
      <c r="Q33" s="19"/>
      <c r="R33" s="19"/>
      <c r="S33" s="19"/>
      <c r="T33" s="19"/>
      <c r="U33" s="22"/>
      <c r="V33" s="22"/>
      <c r="W33" s="22"/>
      <c r="X33" s="22"/>
      <c r="Y33" s="22"/>
    </row>
    <row r="34" spans="1:25" s="15" customFormat="1" ht="18.75" customHeight="1">
      <c r="A34" s="11">
        <v>28000000</v>
      </c>
      <c r="B34" s="11">
        <f t="shared" si="0"/>
        <v>2529333.3333333335</v>
      </c>
      <c r="C34" s="11">
        <f t="shared" si="1"/>
        <v>1362666.6666666667</v>
      </c>
      <c r="D34" s="11">
        <f t="shared" si="2"/>
        <v>973777.7777777778</v>
      </c>
      <c r="E34" s="11">
        <f t="shared" si="3"/>
        <v>779333.3333333334</v>
      </c>
      <c r="F34" s="11">
        <f t="shared" si="4"/>
        <v>662666.6666666666</v>
      </c>
      <c r="G34" s="21"/>
      <c r="H34" s="20"/>
      <c r="I34" s="20"/>
      <c r="J34" s="20"/>
      <c r="K34" s="13"/>
      <c r="N34" s="22"/>
      <c r="O34" s="19"/>
      <c r="P34" s="19"/>
      <c r="Q34" s="19"/>
      <c r="R34" s="19"/>
      <c r="S34" s="19"/>
      <c r="T34" s="19"/>
      <c r="U34" s="22"/>
      <c r="V34" s="22"/>
      <c r="W34" s="22"/>
      <c r="X34" s="22"/>
      <c r="Y34" s="22"/>
    </row>
    <row r="35" spans="1:25" s="15" customFormat="1" ht="18.75" customHeight="1">
      <c r="A35" s="11">
        <v>29000000</v>
      </c>
      <c r="B35" s="11">
        <f t="shared" si="0"/>
        <v>2619666.6666666665</v>
      </c>
      <c r="C35" s="11">
        <f t="shared" si="1"/>
        <v>1411333.3333333333</v>
      </c>
      <c r="D35" s="11">
        <f t="shared" si="2"/>
        <v>1008555.5555555555</v>
      </c>
      <c r="E35" s="11">
        <f t="shared" si="3"/>
        <v>807166.6666666666</v>
      </c>
      <c r="F35" s="11">
        <f t="shared" si="4"/>
        <v>686333.3333333333</v>
      </c>
      <c r="G35" s="21"/>
      <c r="H35" s="20"/>
      <c r="I35" s="20"/>
      <c r="J35" s="20"/>
      <c r="K35" s="13"/>
      <c r="N35" s="22"/>
      <c r="O35" s="19"/>
      <c r="P35" s="19"/>
      <c r="Q35" s="19"/>
      <c r="R35" s="19"/>
      <c r="S35" s="19"/>
      <c r="T35" s="19"/>
      <c r="U35" s="22"/>
      <c r="V35" s="22"/>
      <c r="W35" s="22"/>
      <c r="X35" s="22"/>
      <c r="Y35" s="22"/>
    </row>
    <row r="36" spans="1:25" s="15" customFormat="1" ht="18.75" customHeight="1">
      <c r="A36" s="11">
        <v>30000000</v>
      </c>
      <c r="B36" s="11">
        <f t="shared" si="0"/>
        <v>2710000</v>
      </c>
      <c r="C36" s="11">
        <f t="shared" si="1"/>
        <v>1460000</v>
      </c>
      <c r="D36" s="11">
        <f t="shared" si="2"/>
        <v>1043333.3333333334</v>
      </c>
      <c r="E36" s="11">
        <f t="shared" si="3"/>
        <v>835000</v>
      </c>
      <c r="F36" s="11">
        <f t="shared" si="4"/>
        <v>710000</v>
      </c>
      <c r="G36" s="21"/>
      <c r="H36" s="20"/>
      <c r="I36" s="20"/>
      <c r="J36" s="20"/>
      <c r="K36" s="13"/>
      <c r="N36" s="22"/>
      <c r="O36" s="19"/>
      <c r="P36" s="19"/>
      <c r="Q36" s="19"/>
      <c r="R36" s="19"/>
      <c r="S36" s="19"/>
      <c r="T36" s="19"/>
      <c r="U36" s="22"/>
      <c r="V36" s="22"/>
      <c r="W36" s="22"/>
      <c r="X36" s="22"/>
      <c r="Y36" s="22"/>
    </row>
    <row r="37" spans="1:25" s="15" customFormat="1" ht="18.75" customHeight="1">
      <c r="A37" s="11">
        <v>31000000</v>
      </c>
      <c r="B37" s="11">
        <f t="shared" si="0"/>
        <v>2800333.3333333335</v>
      </c>
      <c r="C37" s="11">
        <f t="shared" si="1"/>
        <v>1508666.6666666667</v>
      </c>
      <c r="D37" s="11">
        <f t="shared" si="2"/>
        <v>1078111.111111111</v>
      </c>
      <c r="E37" s="11">
        <f t="shared" si="3"/>
        <v>862833.3333333334</v>
      </c>
      <c r="F37" s="11">
        <f t="shared" si="4"/>
        <v>733666.6666666666</v>
      </c>
      <c r="G37" s="21"/>
      <c r="H37" s="20"/>
      <c r="I37" s="20"/>
      <c r="J37" s="20"/>
      <c r="K37" s="13"/>
      <c r="N37" s="22"/>
      <c r="O37" s="19"/>
      <c r="P37" s="19"/>
      <c r="Q37" s="19"/>
      <c r="R37" s="19"/>
      <c r="S37" s="19"/>
      <c r="T37" s="22"/>
      <c r="U37" s="22"/>
      <c r="V37" s="22"/>
      <c r="W37" s="22"/>
      <c r="X37" s="22"/>
      <c r="Y37" s="22"/>
    </row>
    <row r="38" spans="1:25" s="15" customFormat="1" ht="18.75" customHeight="1">
      <c r="A38" s="11">
        <v>32000000</v>
      </c>
      <c r="B38" s="11">
        <f t="shared" si="0"/>
        <v>2890666.6666666665</v>
      </c>
      <c r="C38" s="11">
        <f t="shared" si="1"/>
        <v>1557333.3333333333</v>
      </c>
      <c r="D38" s="11">
        <f t="shared" si="2"/>
        <v>1112888.8888888888</v>
      </c>
      <c r="E38" s="11">
        <f t="shared" si="3"/>
        <v>890666.6666666666</v>
      </c>
      <c r="F38" s="11">
        <f t="shared" si="4"/>
        <v>757333.3333333334</v>
      </c>
      <c r="G38" s="21"/>
      <c r="H38" s="20"/>
      <c r="I38" s="20"/>
      <c r="J38" s="20"/>
      <c r="K38" s="13"/>
      <c r="N38" s="22"/>
      <c r="O38" s="19"/>
      <c r="P38" s="19"/>
      <c r="Q38" s="19"/>
      <c r="R38" s="19"/>
      <c r="S38" s="19"/>
      <c r="T38" s="19"/>
      <c r="U38" s="22"/>
      <c r="V38" s="22"/>
      <c r="W38" s="22"/>
      <c r="X38" s="22"/>
      <c r="Y38" s="22"/>
    </row>
    <row r="39" spans="1:25" s="15" customFormat="1" ht="18.75" customHeight="1">
      <c r="A39" s="11">
        <v>33000000</v>
      </c>
      <c r="B39" s="11">
        <f t="shared" si="0"/>
        <v>2981000</v>
      </c>
      <c r="C39" s="11">
        <f t="shared" si="1"/>
        <v>1606000</v>
      </c>
      <c r="D39" s="11">
        <f t="shared" si="2"/>
        <v>1147666.6666666665</v>
      </c>
      <c r="E39" s="11">
        <f t="shared" si="3"/>
        <v>918500</v>
      </c>
      <c r="F39" s="11">
        <f t="shared" si="4"/>
        <v>781000</v>
      </c>
      <c r="G39" s="21"/>
      <c r="H39" s="20"/>
      <c r="I39" s="20"/>
      <c r="J39" s="20"/>
      <c r="K39" s="13"/>
      <c r="N39" s="22"/>
      <c r="O39" s="19"/>
      <c r="P39" s="19"/>
      <c r="Q39" s="19"/>
      <c r="R39" s="19"/>
      <c r="S39" s="19"/>
      <c r="T39" s="19"/>
      <c r="U39" s="22"/>
      <c r="V39" s="22"/>
      <c r="W39" s="22"/>
      <c r="X39" s="22"/>
      <c r="Y39" s="22"/>
    </row>
    <row r="40" spans="1:25" s="15" customFormat="1" ht="18.75" customHeight="1">
      <c r="A40" s="11">
        <v>34000000</v>
      </c>
      <c r="B40" s="11">
        <f t="shared" si="0"/>
        <v>3071333.3333333335</v>
      </c>
      <c r="C40" s="11">
        <f t="shared" si="1"/>
        <v>1654666.6666666667</v>
      </c>
      <c r="D40" s="11">
        <f t="shared" si="2"/>
        <v>1182444.4444444445</v>
      </c>
      <c r="E40" s="11">
        <f t="shared" si="3"/>
        <v>946333.3333333334</v>
      </c>
      <c r="F40" s="11">
        <f t="shared" si="4"/>
        <v>804666.6666666666</v>
      </c>
      <c r="G40" s="21"/>
      <c r="H40" s="20"/>
      <c r="I40" s="20"/>
      <c r="J40" s="20"/>
      <c r="K40" s="13"/>
      <c r="N40" s="22"/>
      <c r="O40" s="19"/>
      <c r="P40" s="19"/>
      <c r="Q40" s="19"/>
      <c r="R40" s="19"/>
      <c r="S40" s="19"/>
      <c r="T40" s="19"/>
      <c r="U40" s="22"/>
      <c r="V40" s="22"/>
      <c r="W40" s="22"/>
      <c r="X40" s="22"/>
      <c r="Y40" s="22"/>
    </row>
    <row r="41" spans="1:25" s="15" customFormat="1" ht="18.75" customHeight="1">
      <c r="A41" s="11">
        <v>35000000</v>
      </c>
      <c r="B41" s="11">
        <f t="shared" si="0"/>
        <v>3161666.6666666665</v>
      </c>
      <c r="C41" s="11">
        <f t="shared" si="1"/>
        <v>1703333.3333333333</v>
      </c>
      <c r="D41" s="11">
        <f t="shared" si="2"/>
        <v>1217222.2222222222</v>
      </c>
      <c r="E41" s="11">
        <f t="shared" si="3"/>
        <v>974166.6666666666</v>
      </c>
      <c r="F41" s="11">
        <f t="shared" si="4"/>
        <v>828333.3333333334</v>
      </c>
      <c r="G41" s="21"/>
      <c r="H41" s="20"/>
      <c r="I41" s="20"/>
      <c r="J41" s="20"/>
      <c r="K41" s="13"/>
      <c r="N41" s="22"/>
      <c r="O41" s="19"/>
      <c r="P41" s="19"/>
      <c r="Q41" s="19"/>
      <c r="R41" s="19"/>
      <c r="S41" s="19"/>
      <c r="T41" s="19"/>
      <c r="U41" s="22"/>
      <c r="V41" s="22"/>
      <c r="W41" s="22"/>
      <c r="X41" s="22"/>
      <c r="Y41" s="22"/>
    </row>
    <row r="42" spans="1:25" s="15" customFormat="1" ht="18.75" customHeight="1">
      <c r="A42" s="11">
        <v>36000000</v>
      </c>
      <c r="B42" s="11">
        <f t="shared" si="0"/>
        <v>3252000</v>
      </c>
      <c r="C42" s="11">
        <f t="shared" si="1"/>
        <v>1752000</v>
      </c>
      <c r="D42" s="11">
        <f t="shared" si="2"/>
        <v>1252000</v>
      </c>
      <c r="E42" s="11">
        <f t="shared" si="3"/>
        <v>1002000</v>
      </c>
      <c r="F42" s="11">
        <f t="shared" si="4"/>
        <v>852000</v>
      </c>
      <c r="G42" s="21"/>
      <c r="H42" s="20"/>
      <c r="I42" s="20"/>
      <c r="J42" s="20"/>
      <c r="K42" s="13"/>
      <c r="N42" s="22"/>
      <c r="O42" s="19"/>
      <c r="P42" s="19"/>
      <c r="Q42" s="19"/>
      <c r="R42" s="19"/>
      <c r="S42" s="19"/>
      <c r="T42" s="19"/>
      <c r="U42" s="22"/>
      <c r="V42" s="22"/>
      <c r="W42" s="22"/>
      <c r="X42" s="22"/>
      <c r="Y42" s="22"/>
    </row>
    <row r="43" spans="1:25" s="15" customFormat="1" ht="18.75" customHeight="1">
      <c r="A43" s="11">
        <v>37000000</v>
      </c>
      <c r="B43" s="11">
        <f t="shared" si="0"/>
        <v>3342333.3333333335</v>
      </c>
      <c r="C43" s="11">
        <f t="shared" si="1"/>
        <v>1800666.6666666667</v>
      </c>
      <c r="D43" s="11">
        <f t="shared" si="2"/>
        <v>1286777.7777777778</v>
      </c>
      <c r="E43" s="11">
        <f t="shared" si="3"/>
        <v>1029833.3333333334</v>
      </c>
      <c r="F43" s="11">
        <f t="shared" si="4"/>
        <v>875666.6666666666</v>
      </c>
      <c r="G43" s="21"/>
      <c r="H43" s="20"/>
      <c r="I43" s="20"/>
      <c r="J43" s="20"/>
      <c r="K43" s="13"/>
      <c r="N43" s="22"/>
      <c r="O43" s="19"/>
      <c r="P43" s="19"/>
      <c r="Q43" s="19"/>
      <c r="R43" s="19"/>
      <c r="S43" s="19"/>
      <c r="T43" s="19"/>
      <c r="U43" s="22"/>
      <c r="V43" s="22"/>
      <c r="W43" s="22"/>
      <c r="X43" s="22"/>
      <c r="Y43" s="22"/>
    </row>
    <row r="44" spans="1:25" s="15" customFormat="1" ht="18.75" customHeight="1">
      <c r="A44" s="11">
        <v>38000000</v>
      </c>
      <c r="B44" s="11">
        <f t="shared" si="0"/>
        <v>3432666.6666666665</v>
      </c>
      <c r="C44" s="11">
        <f t="shared" si="1"/>
        <v>1849333.3333333333</v>
      </c>
      <c r="D44" s="11">
        <f t="shared" si="2"/>
        <v>1321555.5555555555</v>
      </c>
      <c r="E44" s="11">
        <f t="shared" si="3"/>
        <v>1057666.6666666665</v>
      </c>
      <c r="F44" s="11">
        <f t="shared" si="4"/>
        <v>899333.3333333334</v>
      </c>
      <c r="G44" s="21"/>
      <c r="H44" s="20"/>
      <c r="I44" s="20"/>
      <c r="J44" s="20"/>
      <c r="K44" s="13"/>
      <c r="N44" s="22"/>
      <c r="O44" s="19"/>
      <c r="P44" s="19"/>
      <c r="Q44" s="19"/>
      <c r="R44" s="19"/>
      <c r="S44" s="19"/>
      <c r="T44" s="19"/>
      <c r="U44" s="22"/>
      <c r="V44" s="22"/>
      <c r="W44" s="22"/>
      <c r="X44" s="22"/>
      <c r="Y44" s="22"/>
    </row>
    <row r="45" spans="1:25" s="15" customFormat="1" ht="18.75" customHeight="1">
      <c r="A45" s="11">
        <v>39000000</v>
      </c>
      <c r="B45" s="11">
        <f t="shared" si="0"/>
        <v>3523000</v>
      </c>
      <c r="C45" s="11">
        <f t="shared" si="1"/>
        <v>1898000</v>
      </c>
      <c r="D45" s="11">
        <f t="shared" si="2"/>
        <v>1356333.3333333333</v>
      </c>
      <c r="E45" s="11">
        <f t="shared" si="3"/>
        <v>1085500</v>
      </c>
      <c r="F45" s="11">
        <f t="shared" si="4"/>
        <v>923000</v>
      </c>
      <c r="G45" s="21"/>
      <c r="H45" s="20"/>
      <c r="I45" s="20"/>
      <c r="J45" s="20"/>
      <c r="K45" s="13"/>
      <c r="N45" s="22"/>
      <c r="O45" s="19"/>
      <c r="P45" s="19"/>
      <c r="Q45" s="19"/>
      <c r="R45" s="19"/>
      <c r="S45" s="19"/>
      <c r="T45" s="19"/>
      <c r="U45" s="22"/>
      <c r="V45" s="22"/>
      <c r="W45" s="22"/>
      <c r="X45" s="22"/>
      <c r="Y45" s="22"/>
    </row>
    <row r="46" spans="1:25" s="15" customFormat="1" ht="18.75" customHeight="1">
      <c r="A46" s="11">
        <v>40000000</v>
      </c>
      <c r="B46" s="11">
        <f t="shared" si="0"/>
        <v>3613333.3333333335</v>
      </c>
      <c r="C46" s="11">
        <f t="shared" si="1"/>
        <v>1946666.6666666667</v>
      </c>
      <c r="D46" s="11">
        <f t="shared" si="2"/>
        <v>1391111.111111111</v>
      </c>
      <c r="E46" s="11">
        <f t="shared" si="3"/>
        <v>1113333.3333333335</v>
      </c>
      <c r="F46" s="11">
        <f t="shared" si="4"/>
        <v>946666.6666666666</v>
      </c>
      <c r="G46" s="16"/>
      <c r="H46" s="17"/>
      <c r="I46" s="17"/>
      <c r="J46" s="17"/>
      <c r="K46" s="14"/>
      <c r="N46" s="22"/>
      <c r="O46" s="19"/>
      <c r="P46" s="19"/>
      <c r="Q46" s="19"/>
      <c r="R46" s="19"/>
      <c r="S46" s="19"/>
      <c r="T46" s="22"/>
      <c r="U46" s="22"/>
      <c r="V46" s="22"/>
      <c r="W46" s="22"/>
      <c r="X46" s="22"/>
      <c r="Y46" s="22"/>
    </row>
    <row r="47" spans="1:25" s="15" customFormat="1" ht="18.75" customHeight="1">
      <c r="A47" s="19"/>
      <c r="B47" s="19"/>
      <c r="C47" s="19"/>
      <c r="D47" s="19"/>
      <c r="E47" s="19"/>
      <c r="F47" s="41"/>
      <c r="G47" s="41"/>
      <c r="H47" s="41"/>
      <c r="I47" s="41"/>
      <c r="J47" s="41"/>
      <c r="K47" s="41"/>
      <c r="N47" s="22"/>
      <c r="O47" s="19"/>
      <c r="P47" s="19"/>
      <c r="Q47" s="19"/>
      <c r="R47" s="19"/>
      <c r="S47" s="19"/>
      <c r="T47" s="22"/>
      <c r="U47" s="22"/>
      <c r="V47" s="22"/>
      <c r="W47" s="22"/>
      <c r="X47" s="22"/>
      <c r="Y47" s="22"/>
    </row>
    <row r="48" spans="1:25" s="15" customFormat="1" ht="18.75" customHeight="1">
      <c r="A48" s="19"/>
      <c r="B48" s="19"/>
      <c r="C48" s="19"/>
      <c r="D48" s="19"/>
      <c r="E48" s="19"/>
      <c r="F48" s="41"/>
      <c r="G48" s="41"/>
      <c r="H48" s="41"/>
      <c r="I48" s="41"/>
      <c r="J48" s="41"/>
      <c r="K48" s="41"/>
      <c r="N48" s="22"/>
      <c r="O48" s="22"/>
      <c r="P48" s="19"/>
      <c r="Q48" s="22"/>
      <c r="R48" s="22"/>
      <c r="S48" s="22"/>
      <c r="T48" s="22"/>
      <c r="U48" s="22"/>
      <c r="V48" s="22"/>
      <c r="W48" s="22"/>
      <c r="X48" s="22"/>
      <c r="Y48" s="22"/>
    </row>
    <row r="49" spans="1:16" s="22" customFormat="1" ht="18.75" customHeight="1">
      <c r="A49" s="19"/>
      <c r="B49" s="19"/>
      <c r="C49" s="19"/>
      <c r="D49" s="19"/>
      <c r="E49" s="19"/>
      <c r="F49" s="41"/>
      <c r="G49" s="41"/>
      <c r="H49" s="41"/>
      <c r="I49" s="41"/>
      <c r="J49" s="41"/>
      <c r="K49" s="41"/>
      <c r="P49" s="19"/>
    </row>
    <row r="50" spans="1:16" s="22" customFormat="1" ht="18.75" customHeight="1">
      <c r="A50" s="33" t="s">
        <v>14</v>
      </c>
      <c r="B50" s="34"/>
      <c r="C50" s="34"/>
      <c r="D50" s="34"/>
      <c r="E50" s="34"/>
      <c r="F50" s="34"/>
      <c r="G50" s="34"/>
      <c r="H50" s="34"/>
      <c r="I50" s="34"/>
      <c r="J50" s="34"/>
      <c r="K50" s="35"/>
      <c r="P50" s="19"/>
    </row>
    <row r="51" spans="1:16" s="22" customFormat="1" ht="18.75" customHeight="1">
      <c r="A51" s="3" t="s">
        <v>1</v>
      </c>
      <c r="B51" s="1" t="s">
        <v>2</v>
      </c>
      <c r="C51" s="4"/>
      <c r="D51" s="4"/>
      <c r="E51" s="4"/>
      <c r="F51" s="4"/>
      <c r="G51" s="4"/>
      <c r="H51" s="4"/>
      <c r="I51" s="4"/>
      <c r="J51" s="4"/>
      <c r="K51" s="5"/>
      <c r="P51" s="19"/>
    </row>
    <row r="52" spans="1:16" s="22" customFormat="1" ht="18.75" customHeight="1">
      <c r="A52" s="3" t="s">
        <v>3</v>
      </c>
      <c r="B52" s="6" t="s">
        <v>4</v>
      </c>
      <c r="C52" s="6" t="s">
        <v>5</v>
      </c>
      <c r="D52" s="6" t="s">
        <v>6</v>
      </c>
      <c r="E52" s="6" t="s">
        <v>7</v>
      </c>
      <c r="F52" s="6" t="s">
        <v>8</v>
      </c>
      <c r="G52" s="24" t="s">
        <v>9</v>
      </c>
      <c r="H52" s="24" t="s">
        <v>10</v>
      </c>
      <c r="I52" s="24" t="s">
        <v>11</v>
      </c>
      <c r="J52" s="24" t="s">
        <v>12</v>
      </c>
      <c r="K52" s="24" t="s">
        <v>13</v>
      </c>
      <c r="P52" s="19"/>
    </row>
    <row r="53" spans="1:25" s="15" customFormat="1" ht="18.75" customHeight="1">
      <c r="A53" s="18">
        <v>41000000</v>
      </c>
      <c r="B53" s="18">
        <f>A53/12+0.7%*A53</f>
        <v>3703666.6666666665</v>
      </c>
      <c r="C53" s="18">
        <f>A53/24+0.7%*A53</f>
        <v>1995333.3333333333</v>
      </c>
      <c r="D53" s="18">
        <f>A53/36+0.7%*A53</f>
        <v>1425888.888888889</v>
      </c>
      <c r="E53" s="18">
        <f>A53/48+0.7%*A53</f>
        <v>1141166.6666666665</v>
      </c>
      <c r="F53" s="25">
        <f>A53/60+0.7%*A53</f>
        <v>970333.3333333333</v>
      </c>
      <c r="G53" s="21"/>
      <c r="H53" s="20"/>
      <c r="I53" s="20"/>
      <c r="J53" s="20"/>
      <c r="K53" s="13"/>
      <c r="N53" s="22"/>
      <c r="O53" s="22"/>
      <c r="P53" s="19"/>
      <c r="Q53" s="22"/>
      <c r="R53" s="22"/>
      <c r="S53" s="22"/>
      <c r="T53" s="22"/>
      <c r="U53" s="22"/>
      <c r="V53" s="22"/>
      <c r="W53" s="22"/>
      <c r="X53" s="22"/>
      <c r="Y53" s="22"/>
    </row>
    <row r="54" spans="1:25" s="15" customFormat="1" ht="18.75" customHeight="1">
      <c r="A54" s="11">
        <v>42000000</v>
      </c>
      <c r="B54" s="18">
        <f aca="true" t="shared" si="5" ref="B54:B95">A54/12+0.7%*A54</f>
        <v>3794000</v>
      </c>
      <c r="C54" s="18">
        <f aca="true" t="shared" si="6" ref="C54:C95">A54/24+0.7%*A54</f>
        <v>2044000</v>
      </c>
      <c r="D54" s="18">
        <f aca="true" t="shared" si="7" ref="D54:D95">A54/36+0.7%*A54</f>
        <v>1460666.6666666667</v>
      </c>
      <c r="E54" s="18">
        <f aca="true" t="shared" si="8" ref="E54:E95">A54/48+0.7%*A54</f>
        <v>1169000</v>
      </c>
      <c r="F54" s="25">
        <f aca="true" t="shared" si="9" ref="F54:F95">A54/60+0.7%*A54</f>
        <v>994000</v>
      </c>
      <c r="G54" s="21"/>
      <c r="H54" s="20"/>
      <c r="I54" s="20"/>
      <c r="J54" s="20"/>
      <c r="K54" s="13"/>
      <c r="N54" s="22"/>
      <c r="O54" s="22"/>
      <c r="P54" s="19"/>
      <c r="Q54" s="22"/>
      <c r="R54" s="22"/>
      <c r="S54" s="22"/>
      <c r="T54" s="22"/>
      <c r="U54" s="22"/>
      <c r="V54" s="22"/>
      <c r="W54" s="22"/>
      <c r="X54" s="22"/>
      <c r="Y54" s="22"/>
    </row>
    <row r="55" spans="1:25" s="15" customFormat="1" ht="18.75" customHeight="1">
      <c r="A55" s="11">
        <v>43000000</v>
      </c>
      <c r="B55" s="18">
        <f t="shared" si="5"/>
        <v>3884333.3333333335</v>
      </c>
      <c r="C55" s="18">
        <f t="shared" si="6"/>
        <v>2092666.6666666667</v>
      </c>
      <c r="D55" s="18">
        <f t="shared" si="7"/>
        <v>1495444.4444444445</v>
      </c>
      <c r="E55" s="18">
        <f t="shared" si="8"/>
        <v>1196833.3333333333</v>
      </c>
      <c r="F55" s="25">
        <f t="shared" si="9"/>
        <v>1017666.6666666665</v>
      </c>
      <c r="G55" s="21"/>
      <c r="H55" s="20"/>
      <c r="I55" s="20"/>
      <c r="J55" s="20"/>
      <c r="K55" s="13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s="15" customFormat="1" ht="18.75" customHeight="1">
      <c r="A56" s="11">
        <v>44000000</v>
      </c>
      <c r="B56" s="18">
        <f t="shared" si="5"/>
        <v>3974666.6666666665</v>
      </c>
      <c r="C56" s="18">
        <f t="shared" si="6"/>
        <v>2141333.333333333</v>
      </c>
      <c r="D56" s="18">
        <f t="shared" si="7"/>
        <v>1530222.2222222222</v>
      </c>
      <c r="E56" s="18">
        <f t="shared" si="8"/>
        <v>1224666.6666666665</v>
      </c>
      <c r="F56" s="25">
        <f t="shared" si="9"/>
        <v>1041333.3333333333</v>
      </c>
      <c r="G56" s="21"/>
      <c r="H56" s="20"/>
      <c r="I56" s="20"/>
      <c r="J56" s="20"/>
      <c r="K56" s="13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s="15" customFormat="1" ht="18.75" customHeight="1">
      <c r="A57" s="11">
        <v>45000000</v>
      </c>
      <c r="B57" s="18">
        <f t="shared" si="5"/>
        <v>4065000</v>
      </c>
      <c r="C57" s="18">
        <f t="shared" si="6"/>
        <v>2190000</v>
      </c>
      <c r="D57" s="18">
        <f t="shared" si="7"/>
        <v>1565000</v>
      </c>
      <c r="E57" s="18">
        <f t="shared" si="8"/>
        <v>1252500</v>
      </c>
      <c r="F57" s="25">
        <f t="shared" si="9"/>
        <v>1065000</v>
      </c>
      <c r="G57" s="21"/>
      <c r="H57" s="20"/>
      <c r="I57" s="20"/>
      <c r="J57" s="20"/>
      <c r="K57" s="13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s="15" customFormat="1" ht="18.75" customHeight="1">
      <c r="A58" s="11">
        <v>46000000</v>
      </c>
      <c r="B58" s="18">
        <f t="shared" si="5"/>
        <v>4155333.3333333335</v>
      </c>
      <c r="C58" s="18">
        <f t="shared" si="6"/>
        <v>2238666.6666666665</v>
      </c>
      <c r="D58" s="18">
        <f t="shared" si="7"/>
        <v>1599777.7777777778</v>
      </c>
      <c r="E58" s="18">
        <f t="shared" si="8"/>
        <v>1280333.3333333333</v>
      </c>
      <c r="F58" s="25">
        <f t="shared" si="9"/>
        <v>1088666.6666666665</v>
      </c>
      <c r="G58" s="21"/>
      <c r="H58" s="20"/>
      <c r="I58" s="20"/>
      <c r="J58" s="20"/>
      <c r="K58" s="13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s="15" customFormat="1" ht="18.75" customHeight="1">
      <c r="A59" s="11">
        <v>47000000</v>
      </c>
      <c r="B59" s="18">
        <f t="shared" si="5"/>
        <v>4245666.666666666</v>
      </c>
      <c r="C59" s="18">
        <f t="shared" si="6"/>
        <v>2287333.333333333</v>
      </c>
      <c r="D59" s="18">
        <f t="shared" si="7"/>
        <v>1634555.5555555555</v>
      </c>
      <c r="E59" s="18">
        <f t="shared" si="8"/>
        <v>1308166.6666666665</v>
      </c>
      <c r="F59" s="25">
        <f t="shared" si="9"/>
        <v>1112333.3333333333</v>
      </c>
      <c r="G59" s="21"/>
      <c r="H59" s="20"/>
      <c r="I59" s="20"/>
      <c r="J59" s="20"/>
      <c r="K59" s="13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s="15" customFormat="1" ht="18.75" customHeight="1">
      <c r="A60" s="11">
        <v>48000000</v>
      </c>
      <c r="B60" s="18">
        <f t="shared" si="5"/>
        <v>4336000</v>
      </c>
      <c r="C60" s="18">
        <f t="shared" si="6"/>
        <v>2336000</v>
      </c>
      <c r="D60" s="18">
        <f t="shared" si="7"/>
        <v>1669333.3333333333</v>
      </c>
      <c r="E60" s="18">
        <f t="shared" si="8"/>
        <v>1336000</v>
      </c>
      <c r="F60" s="25">
        <f t="shared" si="9"/>
        <v>1136000</v>
      </c>
      <c r="G60" s="21"/>
      <c r="H60" s="20"/>
      <c r="I60" s="20"/>
      <c r="J60" s="20"/>
      <c r="K60" s="13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s="15" customFormat="1" ht="18.75" customHeight="1">
      <c r="A61" s="11">
        <v>49000000</v>
      </c>
      <c r="B61" s="18">
        <f t="shared" si="5"/>
        <v>4426333.333333333</v>
      </c>
      <c r="C61" s="18">
        <f t="shared" si="6"/>
        <v>2384666.6666666665</v>
      </c>
      <c r="D61" s="18">
        <f t="shared" si="7"/>
        <v>1704111.111111111</v>
      </c>
      <c r="E61" s="18">
        <f t="shared" si="8"/>
        <v>1363833.3333333333</v>
      </c>
      <c r="F61" s="25">
        <f t="shared" si="9"/>
        <v>1159666.6666666665</v>
      </c>
      <c r="G61" s="16"/>
      <c r="H61" s="17"/>
      <c r="I61" s="17"/>
      <c r="J61" s="20"/>
      <c r="K61" s="13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s="15" customFormat="1" ht="18.75" customHeight="1">
      <c r="A62" s="11">
        <v>50000000</v>
      </c>
      <c r="B62" s="18">
        <f t="shared" si="5"/>
        <v>4516666.666666666</v>
      </c>
      <c r="C62" s="18">
        <f t="shared" si="6"/>
        <v>2433333.333333333</v>
      </c>
      <c r="D62" s="18">
        <f t="shared" si="7"/>
        <v>1738888.888888889</v>
      </c>
      <c r="E62" s="18">
        <f t="shared" si="8"/>
        <v>1391666.6666666665</v>
      </c>
      <c r="F62" s="25">
        <f t="shared" si="9"/>
        <v>1183333.3333333333</v>
      </c>
      <c r="G62" s="18">
        <f>A62/72+0.7%*A62</f>
        <v>1044444.4444444445</v>
      </c>
      <c r="H62" s="18">
        <f>A62/84+0.7%*A62</f>
        <v>945238.0952380951</v>
      </c>
      <c r="I62" s="18">
        <f>A62/96+0.7%*A62</f>
        <v>870833.3333333333</v>
      </c>
      <c r="J62" s="12"/>
      <c r="K62" s="13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s="15" customFormat="1" ht="18.75" customHeight="1">
      <c r="A63" s="11">
        <v>51000000</v>
      </c>
      <c r="B63" s="18">
        <f t="shared" si="5"/>
        <v>4607000</v>
      </c>
      <c r="C63" s="18">
        <f t="shared" si="6"/>
        <v>2482000</v>
      </c>
      <c r="D63" s="18">
        <f t="shared" si="7"/>
        <v>1773666.6666666667</v>
      </c>
      <c r="E63" s="18">
        <f t="shared" si="8"/>
        <v>1419500</v>
      </c>
      <c r="F63" s="25">
        <f t="shared" si="9"/>
        <v>1207000</v>
      </c>
      <c r="G63" s="18">
        <f aca="true" t="shared" si="10" ref="G63:G95">A63/72+0.7%*A63</f>
        <v>1065333.3333333333</v>
      </c>
      <c r="H63" s="18">
        <f aca="true" t="shared" si="11" ref="H63:H95">A63/84+0.7%*A63</f>
        <v>964142.857142857</v>
      </c>
      <c r="I63" s="18">
        <f aca="true" t="shared" si="12" ref="I63:I95">A63/96+0.7%*A63</f>
        <v>888250</v>
      </c>
      <c r="J63" s="12"/>
      <c r="K63" s="13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s="15" customFormat="1" ht="18.75" customHeight="1">
      <c r="A64" s="11">
        <v>52000000</v>
      </c>
      <c r="B64" s="18">
        <f t="shared" si="5"/>
        <v>4697333.333333333</v>
      </c>
      <c r="C64" s="18">
        <f t="shared" si="6"/>
        <v>2530666.6666666665</v>
      </c>
      <c r="D64" s="18">
        <f t="shared" si="7"/>
        <v>1808444.4444444445</v>
      </c>
      <c r="E64" s="18">
        <f t="shared" si="8"/>
        <v>1447333.3333333333</v>
      </c>
      <c r="F64" s="25">
        <f t="shared" si="9"/>
        <v>1230666.6666666665</v>
      </c>
      <c r="G64" s="18">
        <f t="shared" si="10"/>
        <v>1086222.2222222222</v>
      </c>
      <c r="H64" s="18">
        <f t="shared" si="11"/>
        <v>983047.6190476189</v>
      </c>
      <c r="I64" s="18">
        <f t="shared" si="12"/>
        <v>905666.6666666665</v>
      </c>
      <c r="J64" s="21"/>
      <c r="K64" s="13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 s="15" customFormat="1" ht="18.75" customHeight="1">
      <c r="A65" s="11">
        <v>53000000</v>
      </c>
      <c r="B65" s="18">
        <f t="shared" si="5"/>
        <v>4787666.666666667</v>
      </c>
      <c r="C65" s="18">
        <f t="shared" si="6"/>
        <v>2579333.3333333335</v>
      </c>
      <c r="D65" s="18">
        <f t="shared" si="7"/>
        <v>1843222.2222222222</v>
      </c>
      <c r="E65" s="18">
        <f t="shared" si="8"/>
        <v>1475166.6666666667</v>
      </c>
      <c r="F65" s="25">
        <f t="shared" si="9"/>
        <v>1254333.3333333333</v>
      </c>
      <c r="G65" s="18">
        <f t="shared" si="10"/>
        <v>1107111.111111111</v>
      </c>
      <c r="H65" s="18">
        <f t="shared" si="11"/>
        <v>1001952.3809523808</v>
      </c>
      <c r="I65" s="18">
        <f t="shared" si="12"/>
        <v>923083.3333333333</v>
      </c>
      <c r="J65" s="21"/>
      <c r="K65" s="13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s="15" customFormat="1" ht="18.75" customHeight="1">
      <c r="A66" s="11">
        <v>54000000</v>
      </c>
      <c r="B66" s="18">
        <f t="shared" si="5"/>
        <v>4878000</v>
      </c>
      <c r="C66" s="18">
        <f t="shared" si="6"/>
        <v>2628000</v>
      </c>
      <c r="D66" s="18">
        <f t="shared" si="7"/>
        <v>1878000</v>
      </c>
      <c r="E66" s="18">
        <f t="shared" si="8"/>
        <v>1503000</v>
      </c>
      <c r="F66" s="25">
        <f t="shared" si="9"/>
        <v>1278000</v>
      </c>
      <c r="G66" s="18">
        <f t="shared" si="10"/>
        <v>1128000</v>
      </c>
      <c r="H66" s="18">
        <f t="shared" si="11"/>
        <v>1020857.1428571427</v>
      </c>
      <c r="I66" s="18">
        <f t="shared" si="12"/>
        <v>940500</v>
      </c>
      <c r="J66" s="21"/>
      <c r="K66" s="13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s="15" customFormat="1" ht="18.75" customHeight="1">
      <c r="A67" s="11">
        <v>55000000</v>
      </c>
      <c r="B67" s="18">
        <f t="shared" si="5"/>
        <v>4968333.333333333</v>
      </c>
      <c r="C67" s="18">
        <f t="shared" si="6"/>
        <v>2676666.6666666665</v>
      </c>
      <c r="D67" s="18">
        <f t="shared" si="7"/>
        <v>1912777.7777777778</v>
      </c>
      <c r="E67" s="18">
        <f t="shared" si="8"/>
        <v>1530833.3333333333</v>
      </c>
      <c r="F67" s="25">
        <f t="shared" si="9"/>
        <v>1301666.6666666665</v>
      </c>
      <c r="G67" s="18">
        <f t="shared" si="10"/>
        <v>1148888.8888888888</v>
      </c>
      <c r="H67" s="18">
        <f t="shared" si="11"/>
        <v>1039761.9047619046</v>
      </c>
      <c r="I67" s="18">
        <f t="shared" si="12"/>
        <v>957916.6666666665</v>
      </c>
      <c r="J67" s="21"/>
      <c r="K67" s="13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s="15" customFormat="1" ht="18.75" customHeight="1">
      <c r="A68" s="11">
        <v>56000000</v>
      </c>
      <c r="B68" s="18">
        <f t="shared" si="5"/>
        <v>5058666.666666667</v>
      </c>
      <c r="C68" s="18">
        <f t="shared" si="6"/>
        <v>2725333.3333333335</v>
      </c>
      <c r="D68" s="18">
        <f t="shared" si="7"/>
        <v>1947555.5555555555</v>
      </c>
      <c r="E68" s="18">
        <f t="shared" si="8"/>
        <v>1558666.6666666667</v>
      </c>
      <c r="F68" s="25">
        <f t="shared" si="9"/>
        <v>1325333.3333333333</v>
      </c>
      <c r="G68" s="18">
        <f t="shared" si="10"/>
        <v>1169777.7777777778</v>
      </c>
      <c r="H68" s="18">
        <f t="shared" si="11"/>
        <v>1058666.6666666665</v>
      </c>
      <c r="I68" s="18">
        <f t="shared" si="12"/>
        <v>975333.3333333333</v>
      </c>
      <c r="J68" s="21"/>
      <c r="K68" s="13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s="15" customFormat="1" ht="18.75" customHeight="1">
      <c r="A69" s="11">
        <v>57000000</v>
      </c>
      <c r="B69" s="18">
        <f t="shared" si="5"/>
        <v>5149000</v>
      </c>
      <c r="C69" s="18">
        <f t="shared" si="6"/>
        <v>2774000</v>
      </c>
      <c r="D69" s="18">
        <f t="shared" si="7"/>
        <v>1982333.3333333333</v>
      </c>
      <c r="E69" s="18">
        <f t="shared" si="8"/>
        <v>1586500</v>
      </c>
      <c r="F69" s="25">
        <f t="shared" si="9"/>
        <v>1349000</v>
      </c>
      <c r="G69" s="18">
        <f t="shared" si="10"/>
        <v>1190666.6666666665</v>
      </c>
      <c r="H69" s="18">
        <f t="shared" si="11"/>
        <v>1077571.4285714284</v>
      </c>
      <c r="I69" s="18">
        <f t="shared" si="12"/>
        <v>992750</v>
      </c>
      <c r="J69" s="21"/>
      <c r="K69" s="13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s="15" customFormat="1" ht="18.75" customHeight="1">
      <c r="A70" s="11">
        <v>58000000</v>
      </c>
      <c r="B70" s="18">
        <f t="shared" si="5"/>
        <v>5239333.333333333</v>
      </c>
      <c r="C70" s="18">
        <f t="shared" si="6"/>
        <v>2822666.6666666665</v>
      </c>
      <c r="D70" s="18">
        <f t="shared" si="7"/>
        <v>2017111.111111111</v>
      </c>
      <c r="E70" s="18">
        <f t="shared" si="8"/>
        <v>1614333.3333333333</v>
      </c>
      <c r="F70" s="25">
        <f t="shared" si="9"/>
        <v>1372666.6666666665</v>
      </c>
      <c r="G70" s="18">
        <f t="shared" si="10"/>
        <v>1211555.5555555555</v>
      </c>
      <c r="H70" s="18">
        <f t="shared" si="11"/>
        <v>1096476.1904761905</v>
      </c>
      <c r="I70" s="18">
        <f t="shared" si="12"/>
        <v>1010166.6666666665</v>
      </c>
      <c r="J70" s="21"/>
      <c r="K70" s="13"/>
      <c r="N70" s="26"/>
      <c r="O70" s="22"/>
      <c r="P70" s="26"/>
      <c r="Q70" s="26"/>
      <c r="R70" s="26"/>
      <c r="S70" s="26"/>
      <c r="T70" s="26"/>
      <c r="U70" s="26"/>
      <c r="V70" s="26"/>
      <c r="W70" s="26"/>
      <c r="X70" s="26"/>
      <c r="Y70" s="22"/>
    </row>
    <row r="71" spans="1:25" s="15" customFormat="1" ht="18.75" customHeight="1">
      <c r="A71" s="11">
        <v>59000000</v>
      </c>
      <c r="B71" s="18">
        <f t="shared" si="5"/>
        <v>5329666.666666667</v>
      </c>
      <c r="C71" s="18">
        <f t="shared" si="6"/>
        <v>2871333.3333333335</v>
      </c>
      <c r="D71" s="18">
        <f t="shared" si="7"/>
        <v>2051888.888888889</v>
      </c>
      <c r="E71" s="18">
        <f t="shared" si="8"/>
        <v>1642166.6666666667</v>
      </c>
      <c r="F71" s="25">
        <f t="shared" si="9"/>
        <v>1396333.3333333333</v>
      </c>
      <c r="G71" s="18">
        <f t="shared" si="10"/>
        <v>1232444.4444444445</v>
      </c>
      <c r="H71" s="18">
        <f t="shared" si="11"/>
        <v>1115380.9523809524</v>
      </c>
      <c r="I71" s="18">
        <f t="shared" si="12"/>
        <v>1027583.3333333333</v>
      </c>
      <c r="J71" s="21"/>
      <c r="K71" s="13"/>
      <c r="N71" s="27"/>
      <c r="O71" s="19"/>
      <c r="P71" s="28"/>
      <c r="Q71" s="28"/>
      <c r="R71" s="28"/>
      <c r="S71" s="28"/>
      <c r="T71" s="28"/>
      <c r="U71" s="28"/>
      <c r="V71" s="28"/>
      <c r="W71" s="28"/>
      <c r="X71" s="28"/>
      <c r="Y71" s="22"/>
    </row>
    <row r="72" spans="1:25" s="15" customFormat="1" ht="18.75" customHeight="1">
      <c r="A72" s="11">
        <v>60000000</v>
      </c>
      <c r="B72" s="18">
        <f t="shared" si="5"/>
        <v>5420000</v>
      </c>
      <c r="C72" s="18">
        <f t="shared" si="6"/>
        <v>2920000</v>
      </c>
      <c r="D72" s="18">
        <f t="shared" si="7"/>
        <v>2086666.6666666667</v>
      </c>
      <c r="E72" s="18">
        <f t="shared" si="8"/>
        <v>1670000</v>
      </c>
      <c r="F72" s="25">
        <f t="shared" si="9"/>
        <v>1420000</v>
      </c>
      <c r="G72" s="18">
        <f t="shared" si="10"/>
        <v>1253333.3333333333</v>
      </c>
      <c r="H72" s="18">
        <f t="shared" si="11"/>
        <v>1134285.7142857143</v>
      </c>
      <c r="I72" s="18">
        <f t="shared" si="12"/>
        <v>1045000</v>
      </c>
      <c r="J72" s="21"/>
      <c r="K72" s="13"/>
      <c r="N72" s="27"/>
      <c r="O72" s="19"/>
      <c r="P72" s="29"/>
      <c r="Q72" s="29"/>
      <c r="R72" s="29"/>
      <c r="S72" s="29"/>
      <c r="T72" s="29"/>
      <c r="U72" s="29"/>
      <c r="V72" s="29"/>
      <c r="W72" s="29"/>
      <c r="X72" s="29"/>
      <c r="Y72" s="22"/>
    </row>
    <row r="73" spans="1:25" s="15" customFormat="1" ht="18.75" customHeight="1">
      <c r="A73" s="11">
        <v>61000000</v>
      </c>
      <c r="B73" s="18">
        <f t="shared" si="5"/>
        <v>5510333.333333333</v>
      </c>
      <c r="C73" s="18">
        <f t="shared" si="6"/>
        <v>2968666.6666666665</v>
      </c>
      <c r="D73" s="18">
        <f t="shared" si="7"/>
        <v>2121444.4444444445</v>
      </c>
      <c r="E73" s="18">
        <f t="shared" si="8"/>
        <v>1697833.3333333333</v>
      </c>
      <c r="F73" s="25">
        <f t="shared" si="9"/>
        <v>1443666.6666666665</v>
      </c>
      <c r="G73" s="18">
        <f t="shared" si="10"/>
        <v>1274222.2222222222</v>
      </c>
      <c r="H73" s="18">
        <f t="shared" si="11"/>
        <v>1153190.4761904762</v>
      </c>
      <c r="I73" s="18">
        <f t="shared" si="12"/>
        <v>1062416.6666666665</v>
      </c>
      <c r="J73" s="21"/>
      <c r="K73" s="13"/>
      <c r="N73" s="22"/>
      <c r="O73" s="19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s="15" customFormat="1" ht="18.75" customHeight="1">
      <c r="A74" s="11">
        <v>62000000</v>
      </c>
      <c r="B74" s="18">
        <f t="shared" si="5"/>
        <v>5600666.666666667</v>
      </c>
      <c r="C74" s="18">
        <f t="shared" si="6"/>
        <v>3017333.3333333335</v>
      </c>
      <c r="D74" s="18">
        <f t="shared" si="7"/>
        <v>2156222.222222222</v>
      </c>
      <c r="E74" s="18">
        <f t="shared" si="8"/>
        <v>1725666.6666666667</v>
      </c>
      <c r="F74" s="25">
        <f t="shared" si="9"/>
        <v>1467333.3333333333</v>
      </c>
      <c r="G74" s="18">
        <f t="shared" si="10"/>
        <v>1295111.111111111</v>
      </c>
      <c r="H74" s="18">
        <f t="shared" si="11"/>
        <v>1172095.238095238</v>
      </c>
      <c r="I74" s="18">
        <f t="shared" si="12"/>
        <v>1079833.3333333333</v>
      </c>
      <c r="J74" s="21"/>
      <c r="K74" s="13"/>
      <c r="N74" s="22"/>
      <c r="O74" s="19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s="15" customFormat="1" ht="18.75" customHeight="1">
      <c r="A75" s="11">
        <v>63000000</v>
      </c>
      <c r="B75" s="18">
        <f t="shared" si="5"/>
        <v>5691000</v>
      </c>
      <c r="C75" s="18">
        <f t="shared" si="6"/>
        <v>3066000</v>
      </c>
      <c r="D75" s="18">
        <f t="shared" si="7"/>
        <v>2191000</v>
      </c>
      <c r="E75" s="18">
        <f t="shared" si="8"/>
        <v>1753500</v>
      </c>
      <c r="F75" s="25">
        <f t="shared" si="9"/>
        <v>1491000</v>
      </c>
      <c r="G75" s="18">
        <f t="shared" si="10"/>
        <v>1316000</v>
      </c>
      <c r="H75" s="18">
        <f t="shared" si="11"/>
        <v>1191000</v>
      </c>
      <c r="I75" s="18">
        <f t="shared" si="12"/>
        <v>1097250</v>
      </c>
      <c r="J75" s="21"/>
      <c r="K75" s="13"/>
      <c r="N75" s="22"/>
      <c r="O75" s="19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s="15" customFormat="1" ht="18.75" customHeight="1">
      <c r="A76" s="11">
        <v>64000000</v>
      </c>
      <c r="B76" s="18">
        <f t="shared" si="5"/>
        <v>5781333.333333333</v>
      </c>
      <c r="C76" s="18">
        <f t="shared" si="6"/>
        <v>3114666.6666666665</v>
      </c>
      <c r="D76" s="18">
        <f t="shared" si="7"/>
        <v>2225777.7777777775</v>
      </c>
      <c r="E76" s="18">
        <f t="shared" si="8"/>
        <v>1781333.3333333333</v>
      </c>
      <c r="F76" s="25">
        <f t="shared" si="9"/>
        <v>1514666.6666666667</v>
      </c>
      <c r="G76" s="18">
        <f t="shared" si="10"/>
        <v>1336888.8888888888</v>
      </c>
      <c r="H76" s="18">
        <f t="shared" si="11"/>
        <v>1209904.761904762</v>
      </c>
      <c r="I76" s="18">
        <f t="shared" si="12"/>
        <v>1114666.6666666665</v>
      </c>
      <c r="J76" s="21"/>
      <c r="K76" s="13"/>
      <c r="N76" s="22"/>
      <c r="O76" s="19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s="15" customFormat="1" ht="18.75" customHeight="1">
      <c r="A77" s="11">
        <v>65000000</v>
      </c>
      <c r="B77" s="18">
        <f t="shared" si="5"/>
        <v>5871666.666666667</v>
      </c>
      <c r="C77" s="18">
        <f t="shared" si="6"/>
        <v>3163333.3333333335</v>
      </c>
      <c r="D77" s="18">
        <f t="shared" si="7"/>
        <v>2260555.5555555555</v>
      </c>
      <c r="E77" s="18">
        <f t="shared" si="8"/>
        <v>1809166.6666666667</v>
      </c>
      <c r="F77" s="25">
        <f t="shared" si="9"/>
        <v>1538333.3333333333</v>
      </c>
      <c r="G77" s="18">
        <f t="shared" si="10"/>
        <v>1357777.7777777778</v>
      </c>
      <c r="H77" s="18">
        <f t="shared" si="11"/>
        <v>1228809.5238095238</v>
      </c>
      <c r="I77" s="18">
        <f t="shared" si="12"/>
        <v>1132083.3333333333</v>
      </c>
      <c r="J77" s="21"/>
      <c r="K77" s="13"/>
      <c r="N77" s="22"/>
      <c r="O77" s="19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s="15" customFormat="1" ht="18.75" customHeight="1">
      <c r="A78" s="11">
        <v>66000000</v>
      </c>
      <c r="B78" s="18">
        <f t="shared" si="5"/>
        <v>5962000</v>
      </c>
      <c r="C78" s="18">
        <f t="shared" si="6"/>
        <v>3212000</v>
      </c>
      <c r="D78" s="18">
        <f t="shared" si="7"/>
        <v>2295333.333333333</v>
      </c>
      <c r="E78" s="18">
        <f t="shared" si="8"/>
        <v>1837000</v>
      </c>
      <c r="F78" s="25">
        <f t="shared" si="9"/>
        <v>1562000</v>
      </c>
      <c r="G78" s="18">
        <f t="shared" si="10"/>
        <v>1378666.6666666665</v>
      </c>
      <c r="H78" s="18">
        <f t="shared" si="11"/>
        <v>1247714.2857142857</v>
      </c>
      <c r="I78" s="18">
        <f t="shared" si="12"/>
        <v>1149500</v>
      </c>
      <c r="J78" s="21"/>
      <c r="K78" s="13"/>
      <c r="N78" s="22"/>
      <c r="O78" s="19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s="15" customFormat="1" ht="18.75" customHeight="1">
      <c r="A79" s="11">
        <v>67000000</v>
      </c>
      <c r="B79" s="18">
        <f t="shared" si="5"/>
        <v>6052333.333333333</v>
      </c>
      <c r="C79" s="18">
        <f t="shared" si="6"/>
        <v>3260666.6666666665</v>
      </c>
      <c r="D79" s="18">
        <f t="shared" si="7"/>
        <v>2330111.111111111</v>
      </c>
      <c r="E79" s="18">
        <f t="shared" si="8"/>
        <v>1864833.3333333333</v>
      </c>
      <c r="F79" s="25">
        <f t="shared" si="9"/>
        <v>1585666.6666666667</v>
      </c>
      <c r="G79" s="18">
        <f t="shared" si="10"/>
        <v>1399555.5555555555</v>
      </c>
      <c r="H79" s="18">
        <f t="shared" si="11"/>
        <v>1266619.0476190476</v>
      </c>
      <c r="I79" s="18">
        <f t="shared" si="12"/>
        <v>1166916.6666666665</v>
      </c>
      <c r="J79" s="21"/>
      <c r="K79" s="13"/>
      <c r="N79" s="22"/>
      <c r="O79" s="19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s="15" customFormat="1" ht="18.75" customHeight="1">
      <c r="A80" s="11">
        <v>68000000</v>
      </c>
      <c r="B80" s="18">
        <f t="shared" si="5"/>
        <v>6142666.666666667</v>
      </c>
      <c r="C80" s="18">
        <f t="shared" si="6"/>
        <v>3309333.3333333335</v>
      </c>
      <c r="D80" s="18">
        <f t="shared" si="7"/>
        <v>2364888.888888889</v>
      </c>
      <c r="E80" s="18">
        <f t="shared" si="8"/>
        <v>1892666.6666666667</v>
      </c>
      <c r="F80" s="25">
        <f t="shared" si="9"/>
        <v>1609333.3333333333</v>
      </c>
      <c r="G80" s="18">
        <f t="shared" si="10"/>
        <v>1420444.4444444445</v>
      </c>
      <c r="H80" s="18">
        <f t="shared" si="11"/>
        <v>1285523.8095238095</v>
      </c>
      <c r="I80" s="18">
        <f t="shared" si="12"/>
        <v>1184333.3333333333</v>
      </c>
      <c r="J80" s="21"/>
      <c r="K80" s="13"/>
      <c r="N80" s="22"/>
      <c r="O80" s="19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11" ht="18.75" customHeight="1">
      <c r="A81" s="11">
        <v>69000000</v>
      </c>
      <c r="B81" s="18">
        <f t="shared" si="5"/>
        <v>6233000</v>
      </c>
      <c r="C81" s="18">
        <f t="shared" si="6"/>
        <v>3358000</v>
      </c>
      <c r="D81" s="18">
        <f t="shared" si="7"/>
        <v>2399666.6666666665</v>
      </c>
      <c r="E81" s="18">
        <f t="shared" si="8"/>
        <v>1920500</v>
      </c>
      <c r="F81" s="25">
        <f t="shared" si="9"/>
        <v>1633000</v>
      </c>
      <c r="G81" s="18">
        <f t="shared" si="10"/>
        <v>1441333.3333333333</v>
      </c>
      <c r="H81" s="18">
        <f t="shared" si="11"/>
        <v>1304428.5714285714</v>
      </c>
      <c r="I81" s="18">
        <f t="shared" si="12"/>
        <v>1201750</v>
      </c>
      <c r="J81" s="21"/>
      <c r="K81" s="13"/>
    </row>
    <row r="82" spans="1:11" ht="18.75" customHeight="1">
      <c r="A82" s="11">
        <v>70000000</v>
      </c>
      <c r="B82" s="18">
        <f t="shared" si="5"/>
        <v>6323333.333333333</v>
      </c>
      <c r="C82" s="18">
        <f t="shared" si="6"/>
        <v>3406666.6666666665</v>
      </c>
      <c r="D82" s="18">
        <f t="shared" si="7"/>
        <v>2434444.4444444445</v>
      </c>
      <c r="E82" s="18">
        <f t="shared" si="8"/>
        <v>1948333.3333333333</v>
      </c>
      <c r="F82" s="25">
        <f t="shared" si="9"/>
        <v>1656666.6666666667</v>
      </c>
      <c r="G82" s="18">
        <f t="shared" si="10"/>
        <v>1462222.2222222222</v>
      </c>
      <c r="H82" s="18">
        <f t="shared" si="11"/>
        <v>1323333.3333333333</v>
      </c>
      <c r="I82" s="18">
        <f t="shared" si="12"/>
        <v>1219166.6666666665</v>
      </c>
      <c r="J82" s="21"/>
      <c r="K82" s="13"/>
    </row>
    <row r="83" spans="1:11" ht="18.75" customHeight="1">
      <c r="A83" s="11">
        <v>71000000</v>
      </c>
      <c r="B83" s="18">
        <f t="shared" si="5"/>
        <v>6413666.666666667</v>
      </c>
      <c r="C83" s="18">
        <f t="shared" si="6"/>
        <v>3455333.3333333335</v>
      </c>
      <c r="D83" s="18">
        <f t="shared" si="7"/>
        <v>2469222.222222222</v>
      </c>
      <c r="E83" s="18">
        <f t="shared" si="8"/>
        <v>1976166.6666666667</v>
      </c>
      <c r="F83" s="25">
        <f t="shared" si="9"/>
        <v>1680333.3333333333</v>
      </c>
      <c r="G83" s="18">
        <f t="shared" si="10"/>
        <v>1483111.111111111</v>
      </c>
      <c r="H83" s="18">
        <f t="shared" si="11"/>
        <v>1342238.0952380951</v>
      </c>
      <c r="I83" s="18">
        <f t="shared" si="12"/>
        <v>1236583.3333333333</v>
      </c>
      <c r="J83" s="21"/>
      <c r="K83" s="13"/>
    </row>
    <row r="84" spans="1:11" ht="18.75" customHeight="1">
      <c r="A84" s="11">
        <v>72000000</v>
      </c>
      <c r="B84" s="18">
        <f t="shared" si="5"/>
        <v>6504000</v>
      </c>
      <c r="C84" s="18">
        <f t="shared" si="6"/>
        <v>3504000</v>
      </c>
      <c r="D84" s="18">
        <f t="shared" si="7"/>
        <v>2504000</v>
      </c>
      <c r="E84" s="18">
        <f t="shared" si="8"/>
        <v>2004000</v>
      </c>
      <c r="F84" s="25">
        <f t="shared" si="9"/>
        <v>1704000</v>
      </c>
      <c r="G84" s="18">
        <f t="shared" si="10"/>
        <v>1504000</v>
      </c>
      <c r="H84" s="18">
        <f t="shared" si="11"/>
        <v>1361142.857142857</v>
      </c>
      <c r="I84" s="18">
        <f t="shared" si="12"/>
        <v>1254000</v>
      </c>
      <c r="J84" s="21"/>
      <c r="K84" s="13"/>
    </row>
    <row r="85" spans="1:11" ht="18.75" customHeight="1">
      <c r="A85" s="11">
        <v>73000000</v>
      </c>
      <c r="B85" s="18">
        <f t="shared" si="5"/>
        <v>6594333.333333333</v>
      </c>
      <c r="C85" s="18">
        <f t="shared" si="6"/>
        <v>3552666.6666666665</v>
      </c>
      <c r="D85" s="18">
        <f t="shared" si="7"/>
        <v>2538777.7777777775</v>
      </c>
      <c r="E85" s="18">
        <f t="shared" si="8"/>
        <v>2031833.3333333333</v>
      </c>
      <c r="F85" s="25">
        <f t="shared" si="9"/>
        <v>1727666.6666666667</v>
      </c>
      <c r="G85" s="18">
        <f t="shared" si="10"/>
        <v>1524888.8888888888</v>
      </c>
      <c r="H85" s="18">
        <f t="shared" si="11"/>
        <v>1380047.619047619</v>
      </c>
      <c r="I85" s="18">
        <f t="shared" si="12"/>
        <v>1271416.6666666665</v>
      </c>
      <c r="J85" s="21"/>
      <c r="K85" s="13"/>
    </row>
    <row r="86" spans="1:11" ht="18.75" customHeight="1">
      <c r="A86" s="11">
        <v>74000000</v>
      </c>
      <c r="B86" s="18">
        <f t="shared" si="5"/>
        <v>6684666.666666667</v>
      </c>
      <c r="C86" s="18">
        <f t="shared" si="6"/>
        <v>3601333.3333333335</v>
      </c>
      <c r="D86" s="18">
        <f t="shared" si="7"/>
        <v>2573555.5555555555</v>
      </c>
      <c r="E86" s="18">
        <f t="shared" si="8"/>
        <v>2059666.6666666667</v>
      </c>
      <c r="F86" s="25">
        <f t="shared" si="9"/>
        <v>1751333.3333333333</v>
      </c>
      <c r="G86" s="18">
        <f t="shared" si="10"/>
        <v>1545777.7777777778</v>
      </c>
      <c r="H86" s="18">
        <f t="shared" si="11"/>
        <v>1398952.3809523808</v>
      </c>
      <c r="I86" s="18">
        <f t="shared" si="12"/>
        <v>1288833.3333333333</v>
      </c>
      <c r="J86" s="21"/>
      <c r="K86" s="13"/>
    </row>
    <row r="87" spans="1:11" ht="18.75" customHeight="1">
      <c r="A87" s="11">
        <v>75000000</v>
      </c>
      <c r="B87" s="18">
        <f t="shared" si="5"/>
        <v>6775000</v>
      </c>
      <c r="C87" s="18">
        <f t="shared" si="6"/>
        <v>3650000</v>
      </c>
      <c r="D87" s="18">
        <f t="shared" si="7"/>
        <v>2608333.333333333</v>
      </c>
      <c r="E87" s="18">
        <f t="shared" si="8"/>
        <v>2087500</v>
      </c>
      <c r="F87" s="25">
        <f t="shared" si="9"/>
        <v>1775000</v>
      </c>
      <c r="G87" s="18">
        <f t="shared" si="10"/>
        <v>1566666.6666666665</v>
      </c>
      <c r="H87" s="18">
        <f t="shared" si="11"/>
        <v>1417857.1428571427</v>
      </c>
      <c r="I87" s="18">
        <f t="shared" si="12"/>
        <v>1306250</v>
      </c>
      <c r="J87" s="16"/>
      <c r="K87" s="14"/>
    </row>
    <row r="88" spans="1:11" ht="18.75" customHeight="1">
      <c r="A88" s="11">
        <v>76000000</v>
      </c>
      <c r="B88" s="18">
        <f t="shared" si="5"/>
        <v>6865333.333333333</v>
      </c>
      <c r="C88" s="18">
        <f t="shared" si="6"/>
        <v>3698666.6666666665</v>
      </c>
      <c r="D88" s="18">
        <f t="shared" si="7"/>
        <v>2643111.111111111</v>
      </c>
      <c r="E88" s="18">
        <f t="shared" si="8"/>
        <v>2115333.333333333</v>
      </c>
      <c r="F88" s="25">
        <f t="shared" si="9"/>
        <v>1798666.6666666667</v>
      </c>
      <c r="G88" s="18">
        <f t="shared" si="10"/>
        <v>1587555.5555555555</v>
      </c>
      <c r="H88" s="18">
        <f t="shared" si="11"/>
        <v>1436761.9047619049</v>
      </c>
      <c r="I88" s="18">
        <f t="shared" si="12"/>
        <v>1323666.6666666665</v>
      </c>
      <c r="J88" s="18">
        <f>A88/108+0.7%*A88</f>
        <v>1235703.7037037038</v>
      </c>
      <c r="K88" s="18">
        <f>A88/120+0.7%*A88</f>
        <v>1165333.3333333335</v>
      </c>
    </row>
    <row r="89" spans="1:11" ht="18.75" customHeight="1">
      <c r="A89" s="11">
        <v>77000000</v>
      </c>
      <c r="B89" s="18">
        <f t="shared" si="5"/>
        <v>6955666.666666667</v>
      </c>
      <c r="C89" s="18">
        <f t="shared" si="6"/>
        <v>3747333.3333333335</v>
      </c>
      <c r="D89" s="18">
        <f t="shared" si="7"/>
        <v>2677888.888888889</v>
      </c>
      <c r="E89" s="18">
        <f t="shared" si="8"/>
        <v>2143166.666666667</v>
      </c>
      <c r="F89" s="25">
        <f t="shared" si="9"/>
        <v>1822333.3333333333</v>
      </c>
      <c r="G89" s="18">
        <f t="shared" si="10"/>
        <v>1608444.4444444445</v>
      </c>
      <c r="H89" s="18">
        <f t="shared" si="11"/>
        <v>1455666.6666666665</v>
      </c>
      <c r="I89" s="18">
        <f t="shared" si="12"/>
        <v>1341083.3333333335</v>
      </c>
      <c r="J89" s="18">
        <f aca="true" t="shared" si="13" ref="J89:J95">A89/108+0.7%*A89</f>
        <v>1251962.962962963</v>
      </c>
      <c r="K89" s="18">
        <f aca="true" t="shared" si="14" ref="K89:K95">A89/120+0.7%*A89</f>
        <v>1180666.6666666665</v>
      </c>
    </row>
    <row r="90" spans="1:11" ht="18.75" customHeight="1">
      <c r="A90" s="11">
        <v>78000000</v>
      </c>
      <c r="B90" s="18">
        <f t="shared" si="5"/>
        <v>7046000</v>
      </c>
      <c r="C90" s="18">
        <f t="shared" si="6"/>
        <v>3796000</v>
      </c>
      <c r="D90" s="18">
        <f t="shared" si="7"/>
        <v>2712666.6666666665</v>
      </c>
      <c r="E90" s="18">
        <f t="shared" si="8"/>
        <v>2171000</v>
      </c>
      <c r="F90" s="25">
        <f t="shared" si="9"/>
        <v>1846000</v>
      </c>
      <c r="G90" s="18">
        <f t="shared" si="10"/>
        <v>1629333.3333333333</v>
      </c>
      <c r="H90" s="18">
        <f t="shared" si="11"/>
        <v>1474571.4285714286</v>
      </c>
      <c r="I90" s="18">
        <f t="shared" si="12"/>
        <v>1358500</v>
      </c>
      <c r="J90" s="18">
        <f t="shared" si="13"/>
        <v>1268222.2222222222</v>
      </c>
      <c r="K90" s="18">
        <f t="shared" si="14"/>
        <v>1196000</v>
      </c>
    </row>
    <row r="91" spans="1:11" ht="18.75" customHeight="1">
      <c r="A91" s="11">
        <v>79000000</v>
      </c>
      <c r="B91" s="18">
        <f t="shared" si="5"/>
        <v>7136333.333333333</v>
      </c>
      <c r="C91" s="18">
        <f t="shared" si="6"/>
        <v>3844666.6666666665</v>
      </c>
      <c r="D91" s="18">
        <f t="shared" si="7"/>
        <v>2747444.4444444445</v>
      </c>
      <c r="E91" s="18">
        <f t="shared" si="8"/>
        <v>2198833.333333333</v>
      </c>
      <c r="F91" s="25">
        <f t="shared" si="9"/>
        <v>1869666.6666666667</v>
      </c>
      <c r="G91" s="18">
        <f t="shared" si="10"/>
        <v>1650222.2222222222</v>
      </c>
      <c r="H91" s="18">
        <f t="shared" si="11"/>
        <v>1493476.1904761905</v>
      </c>
      <c r="I91" s="18">
        <f t="shared" si="12"/>
        <v>1375916.6666666665</v>
      </c>
      <c r="J91" s="18">
        <f t="shared" si="13"/>
        <v>1284481.4814814813</v>
      </c>
      <c r="K91" s="18">
        <f t="shared" si="14"/>
        <v>1211333.3333333335</v>
      </c>
    </row>
    <row r="92" spans="1:11" ht="18.75" customHeight="1">
      <c r="A92" s="11">
        <v>80000000</v>
      </c>
      <c r="B92" s="18">
        <f t="shared" si="5"/>
        <v>7226666.666666667</v>
      </c>
      <c r="C92" s="18">
        <f t="shared" si="6"/>
        <v>3893333.3333333335</v>
      </c>
      <c r="D92" s="18">
        <f t="shared" si="7"/>
        <v>2782222.222222222</v>
      </c>
      <c r="E92" s="18">
        <f t="shared" si="8"/>
        <v>2226666.666666667</v>
      </c>
      <c r="F92" s="25">
        <f t="shared" si="9"/>
        <v>1893333.3333333333</v>
      </c>
      <c r="G92" s="18">
        <f t="shared" si="10"/>
        <v>1671111.111111111</v>
      </c>
      <c r="H92" s="18">
        <f t="shared" si="11"/>
        <v>1512380.9523809524</v>
      </c>
      <c r="I92" s="18">
        <f t="shared" si="12"/>
        <v>1393333.3333333335</v>
      </c>
      <c r="J92" s="18">
        <f t="shared" si="13"/>
        <v>1300740.7407407407</v>
      </c>
      <c r="K92" s="18">
        <f t="shared" si="14"/>
        <v>1226666.6666666665</v>
      </c>
    </row>
    <row r="93" spans="1:11" ht="18.75" customHeight="1">
      <c r="A93" s="11">
        <v>81000000</v>
      </c>
      <c r="B93" s="18">
        <f t="shared" si="5"/>
        <v>7317000</v>
      </c>
      <c r="C93" s="18">
        <f t="shared" si="6"/>
        <v>3942000</v>
      </c>
      <c r="D93" s="18">
        <f t="shared" si="7"/>
        <v>2817000</v>
      </c>
      <c r="E93" s="18">
        <f t="shared" si="8"/>
        <v>2254500</v>
      </c>
      <c r="F93" s="25">
        <f t="shared" si="9"/>
        <v>1917000</v>
      </c>
      <c r="G93" s="18">
        <f t="shared" si="10"/>
        <v>1692000</v>
      </c>
      <c r="H93" s="18">
        <f t="shared" si="11"/>
        <v>1531285.714285714</v>
      </c>
      <c r="I93" s="18">
        <f t="shared" si="12"/>
        <v>1410750</v>
      </c>
      <c r="J93" s="18">
        <f t="shared" si="13"/>
        <v>1317000</v>
      </c>
      <c r="K93" s="18">
        <f t="shared" si="14"/>
        <v>1242000</v>
      </c>
    </row>
    <row r="94" spans="1:11" ht="18.75" customHeight="1">
      <c r="A94" s="11">
        <v>82000000</v>
      </c>
      <c r="B94" s="18">
        <f t="shared" si="5"/>
        <v>7407333.333333333</v>
      </c>
      <c r="C94" s="18">
        <f t="shared" si="6"/>
        <v>3990666.6666666665</v>
      </c>
      <c r="D94" s="18">
        <f t="shared" si="7"/>
        <v>2851777.777777778</v>
      </c>
      <c r="E94" s="18">
        <f t="shared" si="8"/>
        <v>2282333.333333333</v>
      </c>
      <c r="F94" s="25">
        <f t="shared" si="9"/>
        <v>1940666.6666666665</v>
      </c>
      <c r="G94" s="18">
        <f t="shared" si="10"/>
        <v>1712888.888888889</v>
      </c>
      <c r="H94" s="18">
        <f t="shared" si="11"/>
        <v>1550190.4761904762</v>
      </c>
      <c r="I94" s="18">
        <f t="shared" si="12"/>
        <v>1428166.6666666665</v>
      </c>
      <c r="J94" s="18">
        <f t="shared" si="13"/>
        <v>1333259.259259259</v>
      </c>
      <c r="K94" s="18">
        <f t="shared" si="14"/>
        <v>1257333.3333333333</v>
      </c>
    </row>
    <row r="95" spans="1:11" ht="18.75" customHeight="1">
      <c r="A95" s="11">
        <v>83000000</v>
      </c>
      <c r="B95" s="18">
        <f t="shared" si="5"/>
        <v>7497666.666666667</v>
      </c>
      <c r="C95" s="18">
        <f t="shared" si="6"/>
        <v>4039333.3333333335</v>
      </c>
      <c r="D95" s="18">
        <f t="shared" si="7"/>
        <v>2886555.5555555555</v>
      </c>
      <c r="E95" s="18">
        <f t="shared" si="8"/>
        <v>2310166.6666666665</v>
      </c>
      <c r="F95" s="25">
        <f t="shared" si="9"/>
        <v>1964333.333333333</v>
      </c>
      <c r="G95" s="18">
        <f t="shared" si="10"/>
        <v>1733777.7777777775</v>
      </c>
      <c r="H95" s="18">
        <f t="shared" si="11"/>
        <v>1569095.2380952379</v>
      </c>
      <c r="I95" s="18">
        <f t="shared" si="12"/>
        <v>1445583.3333333333</v>
      </c>
      <c r="J95" s="18">
        <f t="shared" si="13"/>
        <v>1349518.5185185184</v>
      </c>
      <c r="K95" s="18">
        <f t="shared" si="14"/>
        <v>1272666.6666666665</v>
      </c>
    </row>
    <row r="96" spans="1:11" ht="18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8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s="23" customFormat="1" ht="18.75" customHeight="1">
      <c r="A98" s="33" t="s">
        <v>14</v>
      </c>
      <c r="B98" s="37"/>
      <c r="C98" s="37"/>
      <c r="D98" s="37"/>
      <c r="E98" s="37"/>
      <c r="F98" s="37"/>
      <c r="G98" s="37"/>
      <c r="H98" s="37"/>
      <c r="I98" s="37"/>
      <c r="J98" s="37"/>
      <c r="K98" s="38"/>
    </row>
    <row r="99" spans="1:11" s="23" customFormat="1" ht="18.75" customHeight="1">
      <c r="A99" s="7" t="s">
        <v>1</v>
      </c>
      <c r="B99" s="8" t="s">
        <v>2</v>
      </c>
      <c r="C99" s="9"/>
      <c r="D99" s="9"/>
      <c r="E99" s="9"/>
      <c r="F99" s="9"/>
      <c r="G99" s="9"/>
      <c r="H99" s="9"/>
      <c r="I99" s="9"/>
      <c r="J99" s="9"/>
      <c r="K99" s="10"/>
    </row>
    <row r="100" spans="1:11" s="23" customFormat="1" ht="18.75" customHeight="1">
      <c r="A100" s="7" t="s">
        <v>3</v>
      </c>
      <c r="B100" s="7" t="s">
        <v>4</v>
      </c>
      <c r="C100" s="7" t="s">
        <v>5</v>
      </c>
      <c r="D100" s="7" t="s">
        <v>6</v>
      </c>
      <c r="E100" s="7" t="s">
        <v>7</v>
      </c>
      <c r="F100" s="7" t="s">
        <v>8</v>
      </c>
      <c r="G100" s="7" t="s">
        <v>9</v>
      </c>
      <c r="H100" s="7" t="s">
        <v>10</v>
      </c>
      <c r="I100" s="7" t="s">
        <v>11</v>
      </c>
      <c r="J100" s="7" t="s">
        <v>12</v>
      </c>
      <c r="K100" s="7" t="s">
        <v>13</v>
      </c>
    </row>
    <row r="101" spans="1:11" ht="18.75" customHeight="1">
      <c r="A101" s="18">
        <v>84000000</v>
      </c>
      <c r="B101" s="18">
        <f>A101/12+0.7%*A101</f>
        <v>7588000</v>
      </c>
      <c r="C101" s="18">
        <f>A101/24+0.7%*A101</f>
        <v>4088000</v>
      </c>
      <c r="D101" s="18">
        <f>A101/36+0.7%*A101</f>
        <v>2921333.3333333335</v>
      </c>
      <c r="E101" s="18">
        <f>A101/48+0.7%*A101</f>
        <v>2338000</v>
      </c>
      <c r="F101" s="18">
        <f>A101/60+0.7%*A101</f>
        <v>1988000</v>
      </c>
      <c r="G101" s="18">
        <f>A101/72+0.7%*A101</f>
        <v>1754666.6666666665</v>
      </c>
      <c r="H101" s="18">
        <f>A101/84+0.7%*A101</f>
        <v>1588000</v>
      </c>
      <c r="I101" s="18">
        <f>A101/96+0.7%*A101</f>
        <v>1463000</v>
      </c>
      <c r="J101" s="18">
        <f>A101/108+0.7%*A101</f>
        <v>1365777.7777777775</v>
      </c>
      <c r="K101" s="18">
        <f>A101/120+0.7%*A101</f>
        <v>1288000</v>
      </c>
    </row>
    <row r="102" spans="1:11" ht="18.75" customHeight="1">
      <c r="A102" s="11">
        <v>85000000</v>
      </c>
      <c r="B102" s="18">
        <f aca="true" t="shared" si="15" ref="B102:B169">A102/12+0.7%*A102</f>
        <v>7678333.333333333</v>
      </c>
      <c r="C102" s="18">
        <f aca="true" t="shared" si="16" ref="C102:C169">A102/24+0.7%*A102</f>
        <v>4136666.6666666665</v>
      </c>
      <c r="D102" s="18">
        <f aca="true" t="shared" si="17" ref="D102:D169">A102/36+0.7%*A102</f>
        <v>2956111.111111111</v>
      </c>
      <c r="E102" s="18">
        <f aca="true" t="shared" si="18" ref="E102:E169">A102/48+0.7%*A102</f>
        <v>2365833.333333333</v>
      </c>
      <c r="F102" s="18">
        <f aca="true" t="shared" si="19" ref="F102:F169">A102/60+0.7%*A102</f>
        <v>2011666.6666666665</v>
      </c>
      <c r="G102" s="18">
        <f aca="true" t="shared" si="20" ref="G102:G142">A102/72+0.7%*A102</f>
        <v>1775555.5555555555</v>
      </c>
      <c r="H102" s="18">
        <f aca="true" t="shared" si="21" ref="H102:H142">A102/84+0.7%*A102</f>
        <v>1606904.7619047617</v>
      </c>
      <c r="I102" s="18">
        <f aca="true" t="shared" si="22" ref="I102:I142">A102/96+0.7%*A102</f>
        <v>1480416.6666666665</v>
      </c>
      <c r="J102" s="18">
        <f aca="true" t="shared" si="23" ref="J102:J142">A102/108+0.7%*A102</f>
        <v>1382037.0370370368</v>
      </c>
      <c r="K102" s="18">
        <f aca="true" t="shared" si="24" ref="K102:K142">A102/120+0.7%*A102</f>
        <v>1303333.3333333333</v>
      </c>
    </row>
    <row r="103" spans="1:11" ht="18.75" customHeight="1">
      <c r="A103" s="11">
        <v>86000000</v>
      </c>
      <c r="B103" s="18">
        <f t="shared" si="15"/>
        <v>7768666.666666667</v>
      </c>
      <c r="C103" s="18">
        <f t="shared" si="16"/>
        <v>4185333.3333333335</v>
      </c>
      <c r="D103" s="18">
        <f t="shared" si="17"/>
        <v>2990888.888888889</v>
      </c>
      <c r="E103" s="18">
        <f t="shared" si="18"/>
        <v>2393666.6666666665</v>
      </c>
      <c r="F103" s="18">
        <f t="shared" si="19"/>
        <v>2035333.333333333</v>
      </c>
      <c r="G103" s="18">
        <f t="shared" si="20"/>
        <v>1796444.4444444445</v>
      </c>
      <c r="H103" s="18">
        <f t="shared" si="21"/>
        <v>1625809.5238095238</v>
      </c>
      <c r="I103" s="18">
        <f t="shared" si="22"/>
        <v>1497833.3333333333</v>
      </c>
      <c r="J103" s="18">
        <f t="shared" si="23"/>
        <v>1398296.2962962962</v>
      </c>
      <c r="K103" s="18">
        <f t="shared" si="24"/>
        <v>1318666.6666666665</v>
      </c>
    </row>
    <row r="104" spans="1:11" ht="18.75" customHeight="1">
      <c r="A104" s="11">
        <v>87000000</v>
      </c>
      <c r="B104" s="18">
        <f t="shared" si="15"/>
        <v>7859000</v>
      </c>
      <c r="C104" s="18">
        <f t="shared" si="16"/>
        <v>4234000</v>
      </c>
      <c r="D104" s="18">
        <f t="shared" si="17"/>
        <v>3025666.6666666665</v>
      </c>
      <c r="E104" s="18">
        <f t="shared" si="18"/>
        <v>2421500</v>
      </c>
      <c r="F104" s="18">
        <f t="shared" si="19"/>
        <v>2059000</v>
      </c>
      <c r="G104" s="18">
        <f t="shared" si="20"/>
        <v>1817333.333333333</v>
      </c>
      <c r="H104" s="18">
        <f t="shared" si="21"/>
        <v>1644714.2857142854</v>
      </c>
      <c r="I104" s="18">
        <f t="shared" si="22"/>
        <v>1515250</v>
      </c>
      <c r="J104" s="18">
        <f t="shared" si="23"/>
        <v>1414555.5555555555</v>
      </c>
      <c r="K104" s="18">
        <f t="shared" si="24"/>
        <v>1334000</v>
      </c>
    </row>
    <row r="105" spans="1:11" ht="18.75" customHeight="1">
      <c r="A105" s="11">
        <v>88000000</v>
      </c>
      <c r="B105" s="18">
        <f t="shared" si="15"/>
        <v>7949333.333333333</v>
      </c>
      <c r="C105" s="18">
        <f t="shared" si="16"/>
        <v>4282666.666666666</v>
      </c>
      <c r="D105" s="18">
        <f t="shared" si="17"/>
        <v>3060444.4444444445</v>
      </c>
      <c r="E105" s="18">
        <f t="shared" si="18"/>
        <v>2449333.333333333</v>
      </c>
      <c r="F105" s="18">
        <f t="shared" si="19"/>
        <v>2082666.6666666665</v>
      </c>
      <c r="G105" s="18">
        <f t="shared" si="20"/>
        <v>1838222.222222222</v>
      </c>
      <c r="H105" s="18">
        <f t="shared" si="21"/>
        <v>1663619.0476190476</v>
      </c>
      <c r="I105" s="18">
        <f t="shared" si="22"/>
        <v>1532666.6666666665</v>
      </c>
      <c r="J105" s="18">
        <f t="shared" si="23"/>
        <v>1430814.8148148148</v>
      </c>
      <c r="K105" s="18">
        <f t="shared" si="24"/>
        <v>1349333.3333333333</v>
      </c>
    </row>
    <row r="106" spans="1:11" ht="18.75" customHeight="1">
      <c r="A106" s="11">
        <v>89000000</v>
      </c>
      <c r="B106" s="18">
        <f t="shared" si="15"/>
        <v>8039666.666666667</v>
      </c>
      <c r="C106" s="18">
        <f t="shared" si="16"/>
        <v>4331333.333333333</v>
      </c>
      <c r="D106" s="18">
        <f t="shared" si="17"/>
        <v>3095222.222222222</v>
      </c>
      <c r="E106" s="18">
        <f t="shared" si="18"/>
        <v>2477166.6666666665</v>
      </c>
      <c r="F106" s="18">
        <f t="shared" si="19"/>
        <v>2106333.333333333</v>
      </c>
      <c r="G106" s="18">
        <f t="shared" si="20"/>
        <v>1859111.111111111</v>
      </c>
      <c r="H106" s="18">
        <f t="shared" si="21"/>
        <v>1682523.8095238092</v>
      </c>
      <c r="I106" s="18">
        <f t="shared" si="22"/>
        <v>1550083.3333333333</v>
      </c>
      <c r="J106" s="18">
        <f t="shared" si="23"/>
        <v>1447074.074074074</v>
      </c>
      <c r="K106" s="18">
        <f t="shared" si="24"/>
        <v>1364666.6666666665</v>
      </c>
    </row>
    <row r="107" spans="1:11" ht="18.75" customHeight="1">
      <c r="A107" s="11">
        <v>90000000</v>
      </c>
      <c r="B107" s="18">
        <f t="shared" si="15"/>
        <v>8130000</v>
      </c>
      <c r="C107" s="18">
        <f t="shared" si="16"/>
        <v>4380000</v>
      </c>
      <c r="D107" s="18">
        <f t="shared" si="17"/>
        <v>3130000</v>
      </c>
      <c r="E107" s="18">
        <f t="shared" si="18"/>
        <v>2505000</v>
      </c>
      <c r="F107" s="18">
        <f t="shared" si="19"/>
        <v>2130000</v>
      </c>
      <c r="G107" s="18">
        <f t="shared" si="20"/>
        <v>1880000</v>
      </c>
      <c r="H107" s="18">
        <f t="shared" si="21"/>
        <v>1701428.5714285714</v>
      </c>
      <c r="I107" s="18">
        <f t="shared" si="22"/>
        <v>1567500</v>
      </c>
      <c r="J107" s="18">
        <f t="shared" si="23"/>
        <v>1463333.3333333333</v>
      </c>
      <c r="K107" s="18">
        <f t="shared" si="24"/>
        <v>1380000</v>
      </c>
    </row>
    <row r="108" spans="1:11" ht="18.75" customHeight="1">
      <c r="A108" s="11">
        <v>91000000</v>
      </c>
      <c r="B108" s="18">
        <f t="shared" si="15"/>
        <v>8220333.333333333</v>
      </c>
      <c r="C108" s="18">
        <f t="shared" si="16"/>
        <v>4428666.666666666</v>
      </c>
      <c r="D108" s="18">
        <f t="shared" si="17"/>
        <v>3164777.777777778</v>
      </c>
      <c r="E108" s="18">
        <f t="shared" si="18"/>
        <v>2532833.333333333</v>
      </c>
      <c r="F108" s="18">
        <f t="shared" si="19"/>
        <v>2153666.6666666665</v>
      </c>
      <c r="G108" s="18">
        <f t="shared" si="20"/>
        <v>1900888.888888889</v>
      </c>
      <c r="H108" s="18">
        <f t="shared" si="21"/>
        <v>1720333.333333333</v>
      </c>
      <c r="I108" s="18">
        <f t="shared" si="22"/>
        <v>1584916.6666666665</v>
      </c>
      <c r="J108" s="18">
        <f t="shared" si="23"/>
        <v>1479592.5925925924</v>
      </c>
      <c r="K108" s="18">
        <f t="shared" si="24"/>
        <v>1395333.3333333333</v>
      </c>
    </row>
    <row r="109" spans="1:11" ht="18.75" customHeight="1">
      <c r="A109" s="11">
        <v>92000000</v>
      </c>
      <c r="B109" s="18">
        <f t="shared" si="15"/>
        <v>8310666.666666667</v>
      </c>
      <c r="C109" s="18">
        <f t="shared" si="16"/>
        <v>4477333.333333333</v>
      </c>
      <c r="D109" s="18">
        <f t="shared" si="17"/>
        <v>3199555.5555555555</v>
      </c>
      <c r="E109" s="18">
        <f t="shared" si="18"/>
        <v>2560666.6666666665</v>
      </c>
      <c r="F109" s="18">
        <f t="shared" si="19"/>
        <v>2177333.333333333</v>
      </c>
      <c r="G109" s="18">
        <f t="shared" si="20"/>
        <v>1921777.7777777775</v>
      </c>
      <c r="H109" s="18">
        <f t="shared" si="21"/>
        <v>1739238.0952380951</v>
      </c>
      <c r="I109" s="18">
        <f t="shared" si="22"/>
        <v>1602333.3333333333</v>
      </c>
      <c r="J109" s="18">
        <f t="shared" si="23"/>
        <v>1495851.8518518517</v>
      </c>
      <c r="K109" s="18">
        <f t="shared" si="24"/>
        <v>1410666.6666666665</v>
      </c>
    </row>
    <row r="110" spans="1:11" ht="18.75" customHeight="1">
      <c r="A110" s="11">
        <v>93000000</v>
      </c>
      <c r="B110" s="18">
        <f t="shared" si="15"/>
        <v>8401000</v>
      </c>
      <c r="C110" s="18">
        <f t="shared" si="16"/>
        <v>4526000</v>
      </c>
      <c r="D110" s="18">
        <f t="shared" si="17"/>
        <v>3234333.3333333335</v>
      </c>
      <c r="E110" s="18">
        <f t="shared" si="18"/>
        <v>2588500</v>
      </c>
      <c r="F110" s="18">
        <f t="shared" si="19"/>
        <v>2201000</v>
      </c>
      <c r="G110" s="18">
        <f t="shared" si="20"/>
        <v>1942666.6666666665</v>
      </c>
      <c r="H110" s="18">
        <f t="shared" si="21"/>
        <v>1758142.8571428568</v>
      </c>
      <c r="I110" s="18">
        <f t="shared" si="22"/>
        <v>1619750</v>
      </c>
      <c r="J110" s="18">
        <f t="shared" si="23"/>
        <v>1512111.111111111</v>
      </c>
      <c r="K110" s="18">
        <f t="shared" si="24"/>
        <v>1426000</v>
      </c>
    </row>
    <row r="111" spans="1:11" ht="18.75" customHeight="1">
      <c r="A111" s="11">
        <v>94000000</v>
      </c>
      <c r="B111" s="18">
        <f t="shared" si="15"/>
        <v>8491333.333333332</v>
      </c>
      <c r="C111" s="18">
        <f t="shared" si="16"/>
        <v>4574666.666666666</v>
      </c>
      <c r="D111" s="18">
        <f t="shared" si="17"/>
        <v>3269111.111111111</v>
      </c>
      <c r="E111" s="18">
        <f t="shared" si="18"/>
        <v>2616333.333333333</v>
      </c>
      <c r="F111" s="18">
        <f t="shared" si="19"/>
        <v>2224666.6666666665</v>
      </c>
      <c r="G111" s="18">
        <f t="shared" si="20"/>
        <v>1963555.5555555555</v>
      </c>
      <c r="H111" s="18">
        <f t="shared" si="21"/>
        <v>1777047.619047619</v>
      </c>
      <c r="I111" s="18">
        <f t="shared" si="22"/>
        <v>1637166.6666666665</v>
      </c>
      <c r="J111" s="18">
        <f t="shared" si="23"/>
        <v>1528370.3703703703</v>
      </c>
      <c r="K111" s="18">
        <f t="shared" si="24"/>
        <v>1441333.3333333333</v>
      </c>
    </row>
    <row r="112" spans="1:11" ht="18.75" customHeight="1">
      <c r="A112" s="11">
        <v>95000000</v>
      </c>
      <c r="B112" s="18">
        <f t="shared" si="15"/>
        <v>8581666.666666666</v>
      </c>
      <c r="C112" s="18">
        <f t="shared" si="16"/>
        <v>4623333.333333333</v>
      </c>
      <c r="D112" s="18">
        <f t="shared" si="17"/>
        <v>3303888.888888889</v>
      </c>
      <c r="E112" s="18">
        <f t="shared" si="18"/>
        <v>2644166.6666666665</v>
      </c>
      <c r="F112" s="18">
        <f t="shared" si="19"/>
        <v>2248333.333333333</v>
      </c>
      <c r="G112" s="18">
        <f t="shared" si="20"/>
        <v>1984444.4444444445</v>
      </c>
      <c r="H112" s="18">
        <f t="shared" si="21"/>
        <v>1795952.380952381</v>
      </c>
      <c r="I112" s="18">
        <f t="shared" si="22"/>
        <v>1654583.3333333333</v>
      </c>
      <c r="J112" s="18">
        <f t="shared" si="23"/>
        <v>1544629.6296296297</v>
      </c>
      <c r="K112" s="18">
        <f t="shared" si="24"/>
        <v>1456666.6666666665</v>
      </c>
    </row>
    <row r="113" spans="1:11" ht="18.75" customHeight="1">
      <c r="A113" s="11">
        <v>96000000</v>
      </c>
      <c r="B113" s="18">
        <f t="shared" si="15"/>
        <v>8672000</v>
      </c>
      <c r="C113" s="18">
        <f t="shared" si="16"/>
        <v>4672000</v>
      </c>
      <c r="D113" s="18">
        <f t="shared" si="17"/>
        <v>3338666.6666666665</v>
      </c>
      <c r="E113" s="18">
        <f t="shared" si="18"/>
        <v>2672000</v>
      </c>
      <c r="F113" s="18">
        <f t="shared" si="19"/>
        <v>2272000</v>
      </c>
      <c r="G113" s="18">
        <f t="shared" si="20"/>
        <v>2005333.333333333</v>
      </c>
      <c r="H113" s="18">
        <f t="shared" si="21"/>
        <v>1814857.1428571427</v>
      </c>
      <c r="I113" s="18">
        <f t="shared" si="22"/>
        <v>1672000</v>
      </c>
      <c r="J113" s="18">
        <f t="shared" si="23"/>
        <v>1560888.8888888888</v>
      </c>
      <c r="K113" s="18">
        <f t="shared" si="24"/>
        <v>1472000</v>
      </c>
    </row>
    <row r="114" spans="1:11" ht="18.75" customHeight="1">
      <c r="A114" s="11">
        <v>97000000</v>
      </c>
      <c r="B114" s="18">
        <f t="shared" si="15"/>
        <v>8762333.333333332</v>
      </c>
      <c r="C114" s="18">
        <f t="shared" si="16"/>
        <v>4720666.666666666</v>
      </c>
      <c r="D114" s="18">
        <f t="shared" si="17"/>
        <v>3373444.4444444445</v>
      </c>
      <c r="E114" s="18">
        <f t="shared" si="18"/>
        <v>2699833.333333333</v>
      </c>
      <c r="F114" s="18">
        <f t="shared" si="19"/>
        <v>2295666.6666666665</v>
      </c>
      <c r="G114" s="18">
        <f t="shared" si="20"/>
        <v>2026222.222222222</v>
      </c>
      <c r="H114" s="18">
        <f t="shared" si="21"/>
        <v>1833761.9047619049</v>
      </c>
      <c r="I114" s="18">
        <f t="shared" si="22"/>
        <v>1689416.6666666665</v>
      </c>
      <c r="J114" s="18">
        <f t="shared" si="23"/>
        <v>1577148.148148148</v>
      </c>
      <c r="K114" s="18">
        <f t="shared" si="24"/>
        <v>1487333.3333333333</v>
      </c>
    </row>
    <row r="115" spans="1:11" ht="18.75" customHeight="1">
      <c r="A115" s="11">
        <v>98000000</v>
      </c>
      <c r="B115" s="18">
        <f t="shared" si="15"/>
        <v>8852666.666666666</v>
      </c>
      <c r="C115" s="18">
        <f t="shared" si="16"/>
        <v>4769333.333333333</v>
      </c>
      <c r="D115" s="18">
        <f t="shared" si="17"/>
        <v>3408222.222222222</v>
      </c>
      <c r="E115" s="18">
        <f t="shared" si="18"/>
        <v>2727666.6666666665</v>
      </c>
      <c r="F115" s="18">
        <f t="shared" si="19"/>
        <v>2319333.333333333</v>
      </c>
      <c r="G115" s="18">
        <f t="shared" si="20"/>
        <v>2047111.111111111</v>
      </c>
      <c r="H115" s="18">
        <f t="shared" si="21"/>
        <v>1852666.6666666665</v>
      </c>
      <c r="I115" s="18">
        <f t="shared" si="22"/>
        <v>1706833.3333333333</v>
      </c>
      <c r="J115" s="18">
        <f t="shared" si="23"/>
        <v>1593407.4074074072</v>
      </c>
      <c r="K115" s="18">
        <f t="shared" si="24"/>
        <v>1502666.6666666665</v>
      </c>
    </row>
    <row r="116" spans="1:11" ht="18.75" customHeight="1">
      <c r="A116" s="11">
        <v>99000000</v>
      </c>
      <c r="B116" s="18">
        <f t="shared" si="15"/>
        <v>8943000</v>
      </c>
      <c r="C116" s="18">
        <f t="shared" si="16"/>
        <v>4818000</v>
      </c>
      <c r="D116" s="18">
        <f t="shared" si="17"/>
        <v>3443000</v>
      </c>
      <c r="E116" s="18">
        <f t="shared" si="18"/>
        <v>2755500</v>
      </c>
      <c r="F116" s="18">
        <f t="shared" si="19"/>
        <v>2343000</v>
      </c>
      <c r="G116" s="18">
        <f t="shared" si="20"/>
        <v>2068000</v>
      </c>
      <c r="H116" s="18">
        <f t="shared" si="21"/>
        <v>1871571.4285714286</v>
      </c>
      <c r="I116" s="18">
        <f t="shared" si="22"/>
        <v>1724250</v>
      </c>
      <c r="J116" s="18">
        <f t="shared" si="23"/>
        <v>1609666.6666666665</v>
      </c>
      <c r="K116" s="18">
        <f t="shared" si="24"/>
        <v>1518000</v>
      </c>
    </row>
    <row r="117" spans="1:11" ht="18.75" customHeight="1">
      <c r="A117" s="11">
        <v>100000000</v>
      </c>
      <c r="B117" s="18">
        <f t="shared" si="15"/>
        <v>9033333.333333332</v>
      </c>
      <c r="C117" s="18">
        <f t="shared" si="16"/>
        <v>4866666.666666666</v>
      </c>
      <c r="D117" s="18">
        <f t="shared" si="17"/>
        <v>3477777.777777778</v>
      </c>
      <c r="E117" s="18">
        <f t="shared" si="18"/>
        <v>2783333.333333333</v>
      </c>
      <c r="F117" s="18">
        <f t="shared" si="19"/>
        <v>2366666.6666666665</v>
      </c>
      <c r="G117" s="18">
        <f t="shared" si="20"/>
        <v>2088888.888888889</v>
      </c>
      <c r="H117" s="18">
        <f t="shared" si="21"/>
        <v>1890476.1904761903</v>
      </c>
      <c r="I117" s="18">
        <f t="shared" si="22"/>
        <v>1741666.6666666665</v>
      </c>
      <c r="J117" s="18">
        <f t="shared" si="23"/>
        <v>1625925.9259259258</v>
      </c>
      <c r="K117" s="18">
        <f t="shared" si="24"/>
        <v>1533333.3333333333</v>
      </c>
    </row>
    <row r="118" spans="1:11" ht="18.75" customHeight="1">
      <c r="A118" s="11">
        <v>101000000</v>
      </c>
      <c r="B118" s="18">
        <f t="shared" si="15"/>
        <v>9123666.666666666</v>
      </c>
      <c r="C118" s="18">
        <f t="shared" si="16"/>
        <v>4915333.333333333</v>
      </c>
      <c r="D118" s="18">
        <f t="shared" si="17"/>
        <v>3512555.5555555555</v>
      </c>
      <c r="E118" s="18">
        <f t="shared" si="18"/>
        <v>2811166.6666666665</v>
      </c>
      <c r="F118" s="18">
        <f t="shared" si="19"/>
        <v>2390333.333333333</v>
      </c>
      <c r="G118" s="18">
        <f t="shared" si="20"/>
        <v>2109777.7777777775</v>
      </c>
      <c r="H118" s="18">
        <f t="shared" si="21"/>
        <v>1909380.9523809524</v>
      </c>
      <c r="I118" s="18">
        <f t="shared" si="22"/>
        <v>1759083.333333333</v>
      </c>
      <c r="J118" s="18">
        <f t="shared" si="23"/>
        <v>1642185.1851851852</v>
      </c>
      <c r="K118" s="18">
        <f t="shared" si="24"/>
        <v>1548666.6666666665</v>
      </c>
    </row>
    <row r="119" spans="1:11" ht="18.75" customHeight="1">
      <c r="A119" s="11">
        <v>102000000</v>
      </c>
      <c r="B119" s="18">
        <f t="shared" si="15"/>
        <v>9214000</v>
      </c>
      <c r="C119" s="18">
        <f t="shared" si="16"/>
        <v>4964000</v>
      </c>
      <c r="D119" s="18">
        <f t="shared" si="17"/>
        <v>3547333.3333333335</v>
      </c>
      <c r="E119" s="18">
        <f t="shared" si="18"/>
        <v>2839000</v>
      </c>
      <c r="F119" s="18">
        <f t="shared" si="19"/>
        <v>2414000</v>
      </c>
      <c r="G119" s="18">
        <f t="shared" si="20"/>
        <v>2130666.6666666665</v>
      </c>
      <c r="H119" s="18">
        <f t="shared" si="21"/>
        <v>1928285.714285714</v>
      </c>
      <c r="I119" s="18">
        <f t="shared" si="22"/>
        <v>1776500</v>
      </c>
      <c r="J119" s="18">
        <f t="shared" si="23"/>
        <v>1658444.4444444445</v>
      </c>
      <c r="K119" s="18">
        <f t="shared" si="24"/>
        <v>1564000</v>
      </c>
    </row>
    <row r="120" spans="1:11" ht="18.75" customHeight="1">
      <c r="A120" s="11">
        <v>103000000</v>
      </c>
      <c r="B120" s="18">
        <f t="shared" si="15"/>
        <v>9304333.333333334</v>
      </c>
      <c r="C120" s="18">
        <f t="shared" si="16"/>
        <v>5012666.666666667</v>
      </c>
      <c r="D120" s="18">
        <f t="shared" si="17"/>
        <v>3582111.111111111</v>
      </c>
      <c r="E120" s="18">
        <f t="shared" si="18"/>
        <v>2866833.3333333335</v>
      </c>
      <c r="F120" s="18">
        <f t="shared" si="19"/>
        <v>2437666.6666666665</v>
      </c>
      <c r="G120" s="18">
        <f t="shared" si="20"/>
        <v>2151555.5555555555</v>
      </c>
      <c r="H120" s="18">
        <f t="shared" si="21"/>
        <v>1947190.4761904762</v>
      </c>
      <c r="I120" s="18">
        <f t="shared" si="22"/>
        <v>1793916.6666666665</v>
      </c>
      <c r="J120" s="18">
        <f t="shared" si="23"/>
        <v>1674703.7037037036</v>
      </c>
      <c r="K120" s="18">
        <f t="shared" si="24"/>
        <v>1579333.3333333333</v>
      </c>
    </row>
    <row r="121" spans="1:11" ht="18.75" customHeight="1">
      <c r="A121" s="11">
        <v>104000000</v>
      </c>
      <c r="B121" s="18">
        <f t="shared" si="15"/>
        <v>9394666.666666666</v>
      </c>
      <c r="C121" s="18">
        <f t="shared" si="16"/>
        <v>5061333.333333333</v>
      </c>
      <c r="D121" s="18">
        <f t="shared" si="17"/>
        <v>3616888.888888889</v>
      </c>
      <c r="E121" s="18">
        <f t="shared" si="18"/>
        <v>2894666.6666666665</v>
      </c>
      <c r="F121" s="18">
        <f t="shared" si="19"/>
        <v>2461333.333333333</v>
      </c>
      <c r="G121" s="18">
        <f t="shared" si="20"/>
        <v>2172444.4444444445</v>
      </c>
      <c r="H121" s="18">
        <f t="shared" si="21"/>
        <v>1966095.2380952379</v>
      </c>
      <c r="I121" s="18">
        <f t="shared" si="22"/>
        <v>1811333.333333333</v>
      </c>
      <c r="J121" s="18">
        <f t="shared" si="23"/>
        <v>1690962.9629629627</v>
      </c>
      <c r="K121" s="18">
        <f t="shared" si="24"/>
        <v>1594666.6666666665</v>
      </c>
    </row>
    <row r="122" spans="1:11" ht="18.75" customHeight="1">
      <c r="A122" s="11">
        <v>105000000</v>
      </c>
      <c r="B122" s="18">
        <f t="shared" si="15"/>
        <v>9485000</v>
      </c>
      <c r="C122" s="18">
        <f t="shared" si="16"/>
        <v>5110000</v>
      </c>
      <c r="D122" s="18">
        <f t="shared" si="17"/>
        <v>3651666.6666666665</v>
      </c>
      <c r="E122" s="18">
        <f t="shared" si="18"/>
        <v>2922500</v>
      </c>
      <c r="F122" s="18">
        <f t="shared" si="19"/>
        <v>2485000</v>
      </c>
      <c r="G122" s="18">
        <f t="shared" si="20"/>
        <v>2193333.333333333</v>
      </c>
      <c r="H122" s="18">
        <f t="shared" si="21"/>
        <v>1985000</v>
      </c>
      <c r="I122" s="18">
        <f t="shared" si="22"/>
        <v>1828750</v>
      </c>
      <c r="J122" s="18">
        <f t="shared" si="23"/>
        <v>1707222.222222222</v>
      </c>
      <c r="K122" s="18">
        <f t="shared" si="24"/>
        <v>1610000</v>
      </c>
    </row>
    <row r="123" spans="1:11" s="23" customFormat="1" ht="18.75" customHeight="1">
      <c r="A123" s="11">
        <v>106000000</v>
      </c>
      <c r="B123" s="18">
        <f t="shared" si="15"/>
        <v>9575333.333333334</v>
      </c>
      <c r="C123" s="18">
        <f t="shared" si="16"/>
        <v>5158666.666666667</v>
      </c>
      <c r="D123" s="18">
        <f t="shared" si="17"/>
        <v>3686444.4444444445</v>
      </c>
      <c r="E123" s="18">
        <f t="shared" si="18"/>
        <v>2950333.3333333335</v>
      </c>
      <c r="F123" s="18">
        <f t="shared" si="19"/>
        <v>2508666.6666666665</v>
      </c>
      <c r="G123" s="18">
        <f t="shared" si="20"/>
        <v>2214222.222222222</v>
      </c>
      <c r="H123" s="18">
        <f t="shared" si="21"/>
        <v>2003904.7619047617</v>
      </c>
      <c r="I123" s="18">
        <f t="shared" si="22"/>
        <v>1846166.6666666665</v>
      </c>
      <c r="J123" s="18">
        <f t="shared" si="23"/>
        <v>1723481.4814814813</v>
      </c>
      <c r="K123" s="18">
        <f t="shared" si="24"/>
        <v>1625333.3333333333</v>
      </c>
    </row>
    <row r="124" spans="1:11" s="23" customFormat="1" ht="18.75" customHeight="1">
      <c r="A124" s="11">
        <v>107000000</v>
      </c>
      <c r="B124" s="18">
        <f t="shared" si="15"/>
        <v>9665666.666666666</v>
      </c>
      <c r="C124" s="18">
        <f t="shared" si="16"/>
        <v>5207333.333333333</v>
      </c>
      <c r="D124" s="18">
        <f t="shared" si="17"/>
        <v>3721222.222222222</v>
      </c>
      <c r="E124" s="18">
        <f t="shared" si="18"/>
        <v>2978166.6666666665</v>
      </c>
      <c r="F124" s="18">
        <f t="shared" si="19"/>
        <v>2532333.333333333</v>
      </c>
      <c r="G124" s="18">
        <f t="shared" si="20"/>
        <v>2235111.111111111</v>
      </c>
      <c r="H124" s="18">
        <f t="shared" si="21"/>
        <v>2022809.5238095238</v>
      </c>
      <c r="I124" s="18">
        <f t="shared" si="22"/>
        <v>1863583.333333333</v>
      </c>
      <c r="J124" s="18">
        <f t="shared" si="23"/>
        <v>1739740.7407407407</v>
      </c>
      <c r="K124" s="18">
        <f t="shared" si="24"/>
        <v>1640666.6666666665</v>
      </c>
    </row>
    <row r="125" spans="1:11" s="23" customFormat="1" ht="18.75" customHeight="1">
      <c r="A125" s="11">
        <v>108000000</v>
      </c>
      <c r="B125" s="18">
        <f t="shared" si="15"/>
        <v>9756000</v>
      </c>
      <c r="C125" s="18">
        <f t="shared" si="16"/>
        <v>5256000</v>
      </c>
      <c r="D125" s="18">
        <f t="shared" si="17"/>
        <v>3756000</v>
      </c>
      <c r="E125" s="18">
        <f t="shared" si="18"/>
        <v>3006000</v>
      </c>
      <c r="F125" s="18">
        <f t="shared" si="19"/>
        <v>2556000</v>
      </c>
      <c r="G125" s="18">
        <f t="shared" si="20"/>
        <v>2256000</v>
      </c>
      <c r="H125" s="18">
        <f t="shared" si="21"/>
        <v>2041714.2857142854</v>
      </c>
      <c r="I125" s="18">
        <f t="shared" si="22"/>
        <v>1881000</v>
      </c>
      <c r="J125" s="18">
        <f t="shared" si="23"/>
        <v>1756000</v>
      </c>
      <c r="K125" s="18">
        <f t="shared" si="24"/>
        <v>1656000</v>
      </c>
    </row>
    <row r="126" spans="1:11" s="23" customFormat="1" ht="18.75" customHeight="1">
      <c r="A126" s="11">
        <v>109000000</v>
      </c>
      <c r="B126" s="18">
        <f t="shared" si="15"/>
        <v>9846333.333333334</v>
      </c>
      <c r="C126" s="18">
        <f t="shared" si="16"/>
        <v>5304666.666666667</v>
      </c>
      <c r="D126" s="18">
        <f t="shared" si="17"/>
        <v>3790777.777777778</v>
      </c>
      <c r="E126" s="18">
        <f t="shared" si="18"/>
        <v>3033833.3333333335</v>
      </c>
      <c r="F126" s="18">
        <f t="shared" si="19"/>
        <v>2579666.6666666665</v>
      </c>
      <c r="G126" s="18">
        <f t="shared" si="20"/>
        <v>2276888.888888889</v>
      </c>
      <c r="H126" s="18">
        <f t="shared" si="21"/>
        <v>2060619.0476190476</v>
      </c>
      <c r="I126" s="18">
        <f t="shared" si="22"/>
        <v>1898416.6666666665</v>
      </c>
      <c r="J126" s="18">
        <f t="shared" si="23"/>
        <v>1772259.259259259</v>
      </c>
      <c r="K126" s="18">
        <f t="shared" si="24"/>
        <v>1671333.3333333333</v>
      </c>
    </row>
    <row r="127" spans="1:24" s="23" customFormat="1" ht="18.75" customHeight="1">
      <c r="A127" s="11">
        <v>110000000</v>
      </c>
      <c r="B127" s="18">
        <f t="shared" si="15"/>
        <v>9936666.666666666</v>
      </c>
      <c r="C127" s="18">
        <f t="shared" si="16"/>
        <v>5353333.333333333</v>
      </c>
      <c r="D127" s="18">
        <f t="shared" si="17"/>
        <v>3825555.5555555555</v>
      </c>
      <c r="E127" s="18">
        <f t="shared" si="18"/>
        <v>3061666.6666666665</v>
      </c>
      <c r="F127" s="18">
        <f t="shared" si="19"/>
        <v>2603333.333333333</v>
      </c>
      <c r="G127" s="18">
        <f t="shared" si="20"/>
        <v>2297777.7777777775</v>
      </c>
      <c r="H127" s="18">
        <f t="shared" si="21"/>
        <v>2079523.8095238092</v>
      </c>
      <c r="I127" s="18">
        <f t="shared" si="22"/>
        <v>1915833.333333333</v>
      </c>
      <c r="J127" s="18">
        <f t="shared" si="23"/>
        <v>1788518.5185185184</v>
      </c>
      <c r="K127" s="18">
        <f t="shared" si="24"/>
        <v>1686666.6666666665</v>
      </c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spans="1:24" ht="18.75" customHeight="1">
      <c r="A128" s="11">
        <v>111000000</v>
      </c>
      <c r="B128" s="18">
        <f t="shared" si="15"/>
        <v>10027000</v>
      </c>
      <c r="C128" s="18">
        <f t="shared" si="16"/>
        <v>5402000</v>
      </c>
      <c r="D128" s="18">
        <f t="shared" si="17"/>
        <v>3860333.3333333335</v>
      </c>
      <c r="E128" s="18">
        <f t="shared" si="18"/>
        <v>3089500</v>
      </c>
      <c r="F128" s="18">
        <f t="shared" si="19"/>
        <v>2627000</v>
      </c>
      <c r="G128" s="18">
        <f t="shared" si="20"/>
        <v>2318666.6666666665</v>
      </c>
      <c r="H128" s="18">
        <f t="shared" si="21"/>
        <v>2098428.5714285714</v>
      </c>
      <c r="I128" s="18">
        <f t="shared" si="22"/>
        <v>1933250</v>
      </c>
      <c r="J128" s="18">
        <f t="shared" si="23"/>
        <v>1804777.7777777775</v>
      </c>
      <c r="K128" s="18">
        <f t="shared" si="24"/>
        <v>1702000</v>
      </c>
      <c r="N128" s="27"/>
      <c r="O128" s="26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8.75" customHeight="1">
      <c r="A129" s="11">
        <v>112000000</v>
      </c>
      <c r="B129" s="18">
        <f t="shared" si="15"/>
        <v>10117333.333333334</v>
      </c>
      <c r="C129" s="18">
        <f t="shared" si="16"/>
        <v>5450666.666666667</v>
      </c>
      <c r="D129" s="18">
        <f t="shared" si="17"/>
        <v>3895111.111111111</v>
      </c>
      <c r="E129" s="18">
        <f t="shared" si="18"/>
        <v>3117333.3333333335</v>
      </c>
      <c r="F129" s="18">
        <f t="shared" si="19"/>
        <v>2650666.6666666665</v>
      </c>
      <c r="G129" s="18">
        <f t="shared" si="20"/>
        <v>2339555.5555555555</v>
      </c>
      <c r="H129" s="18">
        <f t="shared" si="21"/>
        <v>2117333.333333333</v>
      </c>
      <c r="I129" s="18">
        <f t="shared" si="22"/>
        <v>1950666.6666666665</v>
      </c>
      <c r="J129" s="18">
        <f t="shared" si="23"/>
        <v>1821037.0370370368</v>
      </c>
      <c r="K129" s="18">
        <f t="shared" si="24"/>
        <v>1717333.3333333333</v>
      </c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</row>
    <row r="130" spans="1:11" ht="18.75" customHeight="1">
      <c r="A130" s="11">
        <v>113000000</v>
      </c>
      <c r="B130" s="18">
        <f t="shared" si="15"/>
        <v>10207666.666666666</v>
      </c>
      <c r="C130" s="18">
        <f t="shared" si="16"/>
        <v>5499333.333333333</v>
      </c>
      <c r="D130" s="18">
        <f t="shared" si="17"/>
        <v>3929888.888888889</v>
      </c>
      <c r="E130" s="18">
        <f t="shared" si="18"/>
        <v>3145166.6666666665</v>
      </c>
      <c r="F130" s="18">
        <f t="shared" si="19"/>
        <v>2674333.333333333</v>
      </c>
      <c r="G130" s="18">
        <f t="shared" si="20"/>
        <v>2360444.4444444445</v>
      </c>
      <c r="H130" s="18">
        <f t="shared" si="21"/>
        <v>2136238.095238095</v>
      </c>
      <c r="I130" s="18">
        <f t="shared" si="22"/>
        <v>1968083.333333333</v>
      </c>
      <c r="J130" s="18">
        <f t="shared" si="23"/>
        <v>1837296.2962962962</v>
      </c>
      <c r="K130" s="18">
        <f t="shared" si="24"/>
        <v>1732666.6666666665</v>
      </c>
    </row>
    <row r="131" spans="1:11" ht="18.75" customHeight="1">
      <c r="A131" s="11">
        <v>114000000</v>
      </c>
      <c r="B131" s="18">
        <f t="shared" si="15"/>
        <v>10298000</v>
      </c>
      <c r="C131" s="18">
        <f t="shared" si="16"/>
        <v>5548000</v>
      </c>
      <c r="D131" s="18">
        <f t="shared" si="17"/>
        <v>3964666.6666666665</v>
      </c>
      <c r="E131" s="18">
        <f t="shared" si="18"/>
        <v>3173000</v>
      </c>
      <c r="F131" s="18">
        <f t="shared" si="19"/>
        <v>2698000</v>
      </c>
      <c r="G131" s="18">
        <f t="shared" si="20"/>
        <v>2381333.333333333</v>
      </c>
      <c r="H131" s="18">
        <f t="shared" si="21"/>
        <v>2155142.857142857</v>
      </c>
      <c r="I131" s="18">
        <f t="shared" si="22"/>
        <v>1985500</v>
      </c>
      <c r="J131" s="18">
        <f t="shared" si="23"/>
        <v>1853555.5555555555</v>
      </c>
      <c r="K131" s="18">
        <f t="shared" si="24"/>
        <v>1748000</v>
      </c>
    </row>
    <row r="132" spans="1:11" ht="18.75" customHeight="1">
      <c r="A132" s="11">
        <v>115000000</v>
      </c>
      <c r="B132" s="18">
        <f t="shared" si="15"/>
        <v>10388333.333333334</v>
      </c>
      <c r="C132" s="18">
        <f t="shared" si="16"/>
        <v>5596666.666666667</v>
      </c>
      <c r="D132" s="18">
        <f t="shared" si="17"/>
        <v>3999444.4444444445</v>
      </c>
      <c r="E132" s="18">
        <f t="shared" si="18"/>
        <v>3200833.3333333335</v>
      </c>
      <c r="F132" s="18">
        <f t="shared" si="19"/>
        <v>2721666.6666666665</v>
      </c>
      <c r="G132" s="18">
        <f t="shared" si="20"/>
        <v>2402222.222222222</v>
      </c>
      <c r="H132" s="18">
        <f t="shared" si="21"/>
        <v>2174047.619047619</v>
      </c>
      <c r="I132" s="18">
        <f t="shared" si="22"/>
        <v>2002916.6666666665</v>
      </c>
      <c r="J132" s="18">
        <f t="shared" si="23"/>
        <v>1869814.8148148148</v>
      </c>
      <c r="K132" s="18">
        <f t="shared" si="24"/>
        <v>1763333.3333333333</v>
      </c>
    </row>
    <row r="133" spans="1:11" ht="18.75" customHeight="1">
      <c r="A133" s="11">
        <v>116000000</v>
      </c>
      <c r="B133" s="18">
        <f t="shared" si="15"/>
        <v>10478666.666666666</v>
      </c>
      <c r="C133" s="18">
        <f t="shared" si="16"/>
        <v>5645333.333333333</v>
      </c>
      <c r="D133" s="18">
        <f t="shared" si="17"/>
        <v>4034222.222222222</v>
      </c>
      <c r="E133" s="18">
        <f t="shared" si="18"/>
        <v>3228666.6666666665</v>
      </c>
      <c r="F133" s="18">
        <f t="shared" si="19"/>
        <v>2745333.333333333</v>
      </c>
      <c r="G133" s="18">
        <f t="shared" si="20"/>
        <v>2423111.111111111</v>
      </c>
      <c r="H133" s="18">
        <f t="shared" si="21"/>
        <v>2192952.380952381</v>
      </c>
      <c r="I133" s="18">
        <f t="shared" si="22"/>
        <v>2020333.333333333</v>
      </c>
      <c r="J133" s="18">
        <f t="shared" si="23"/>
        <v>1886074.0740740742</v>
      </c>
      <c r="K133" s="18">
        <f t="shared" si="24"/>
        <v>1778666.6666666665</v>
      </c>
    </row>
    <row r="134" spans="1:11" ht="18.75" customHeight="1">
      <c r="A134" s="11">
        <v>117000000</v>
      </c>
      <c r="B134" s="18">
        <f t="shared" si="15"/>
        <v>10569000</v>
      </c>
      <c r="C134" s="18">
        <f t="shared" si="16"/>
        <v>5694000</v>
      </c>
      <c r="D134" s="18">
        <f t="shared" si="17"/>
        <v>4069000</v>
      </c>
      <c r="E134" s="18">
        <f t="shared" si="18"/>
        <v>3256500</v>
      </c>
      <c r="F134" s="18">
        <f t="shared" si="19"/>
        <v>2769000</v>
      </c>
      <c r="G134" s="18">
        <f t="shared" si="20"/>
        <v>2444000</v>
      </c>
      <c r="H134" s="18">
        <f t="shared" si="21"/>
        <v>2211857.1428571427</v>
      </c>
      <c r="I134" s="18">
        <f t="shared" si="22"/>
        <v>2037750</v>
      </c>
      <c r="J134" s="18">
        <f t="shared" si="23"/>
        <v>1902333.333333333</v>
      </c>
      <c r="K134" s="18">
        <f t="shared" si="24"/>
        <v>1794000</v>
      </c>
    </row>
    <row r="135" spans="1:11" ht="18.75" customHeight="1">
      <c r="A135" s="11">
        <v>118000000</v>
      </c>
      <c r="B135" s="18">
        <f t="shared" si="15"/>
        <v>10659333.333333334</v>
      </c>
      <c r="C135" s="18">
        <f t="shared" si="16"/>
        <v>5742666.666666667</v>
      </c>
      <c r="D135" s="18">
        <f t="shared" si="17"/>
        <v>4103777.777777778</v>
      </c>
      <c r="E135" s="18">
        <f t="shared" si="18"/>
        <v>3284333.3333333335</v>
      </c>
      <c r="F135" s="18">
        <f t="shared" si="19"/>
        <v>2792666.6666666665</v>
      </c>
      <c r="G135" s="18">
        <f t="shared" si="20"/>
        <v>2464888.888888889</v>
      </c>
      <c r="H135" s="18">
        <f t="shared" si="21"/>
        <v>2230761.904761905</v>
      </c>
      <c r="I135" s="18">
        <f t="shared" si="22"/>
        <v>2055166.6666666665</v>
      </c>
      <c r="J135" s="18">
        <f t="shared" si="23"/>
        <v>1918592.5925925924</v>
      </c>
      <c r="K135" s="18">
        <f t="shared" si="24"/>
        <v>1809333.3333333333</v>
      </c>
    </row>
    <row r="136" spans="1:11" ht="18.75" customHeight="1">
      <c r="A136" s="11">
        <v>119000000</v>
      </c>
      <c r="B136" s="18">
        <f t="shared" si="15"/>
        <v>10749666.666666666</v>
      </c>
      <c r="C136" s="18">
        <f t="shared" si="16"/>
        <v>5791333.333333333</v>
      </c>
      <c r="D136" s="18">
        <f t="shared" si="17"/>
        <v>4138555.5555555555</v>
      </c>
      <c r="E136" s="18">
        <f t="shared" si="18"/>
        <v>3312166.6666666665</v>
      </c>
      <c r="F136" s="18">
        <f t="shared" si="19"/>
        <v>2816333.333333333</v>
      </c>
      <c r="G136" s="18">
        <f t="shared" si="20"/>
        <v>2485777.7777777775</v>
      </c>
      <c r="H136" s="18">
        <f t="shared" si="21"/>
        <v>2249666.6666666665</v>
      </c>
      <c r="I136" s="18">
        <f t="shared" si="22"/>
        <v>2072583.333333333</v>
      </c>
      <c r="J136" s="18">
        <f t="shared" si="23"/>
        <v>1934851.8518518517</v>
      </c>
      <c r="K136" s="18">
        <f t="shared" si="24"/>
        <v>1824666.6666666665</v>
      </c>
    </row>
    <row r="137" spans="1:11" ht="18.75" customHeight="1">
      <c r="A137" s="11">
        <v>120000000</v>
      </c>
      <c r="B137" s="18">
        <f t="shared" si="15"/>
        <v>10840000</v>
      </c>
      <c r="C137" s="18">
        <f t="shared" si="16"/>
        <v>5840000</v>
      </c>
      <c r="D137" s="18">
        <f t="shared" si="17"/>
        <v>4173333.3333333335</v>
      </c>
      <c r="E137" s="18">
        <f t="shared" si="18"/>
        <v>3340000</v>
      </c>
      <c r="F137" s="18">
        <f t="shared" si="19"/>
        <v>2840000</v>
      </c>
      <c r="G137" s="18">
        <f t="shared" si="20"/>
        <v>2506666.6666666665</v>
      </c>
      <c r="H137" s="18">
        <f t="shared" si="21"/>
        <v>2268571.4285714286</v>
      </c>
      <c r="I137" s="18">
        <f t="shared" si="22"/>
        <v>2090000</v>
      </c>
      <c r="J137" s="18">
        <f t="shared" si="23"/>
        <v>1951111.111111111</v>
      </c>
      <c r="K137" s="18">
        <f t="shared" si="24"/>
        <v>1840000</v>
      </c>
    </row>
    <row r="138" spans="1:11" ht="18.75" customHeight="1">
      <c r="A138" s="11">
        <v>121000000</v>
      </c>
      <c r="B138" s="18">
        <f t="shared" si="15"/>
        <v>10930333.333333334</v>
      </c>
      <c r="C138" s="18">
        <f t="shared" si="16"/>
        <v>5888666.666666667</v>
      </c>
      <c r="D138" s="18">
        <f t="shared" si="17"/>
        <v>4208111.111111111</v>
      </c>
      <c r="E138" s="18">
        <f t="shared" si="18"/>
        <v>3367833.3333333335</v>
      </c>
      <c r="F138" s="18">
        <f t="shared" si="19"/>
        <v>2863666.6666666665</v>
      </c>
      <c r="G138" s="18">
        <f t="shared" si="20"/>
        <v>2527555.5555555555</v>
      </c>
      <c r="H138" s="18">
        <f t="shared" si="21"/>
        <v>2287476.1904761903</v>
      </c>
      <c r="I138" s="18">
        <f t="shared" si="22"/>
        <v>2107416.6666666665</v>
      </c>
      <c r="J138" s="18">
        <f t="shared" si="23"/>
        <v>1967370.3703703703</v>
      </c>
      <c r="K138" s="18">
        <f t="shared" si="24"/>
        <v>1855333.3333333333</v>
      </c>
    </row>
    <row r="139" spans="1:11" ht="18.75" customHeight="1">
      <c r="A139" s="11">
        <v>122000000</v>
      </c>
      <c r="B139" s="18">
        <f t="shared" si="15"/>
        <v>11020666.666666666</v>
      </c>
      <c r="C139" s="18">
        <f t="shared" si="16"/>
        <v>5937333.333333333</v>
      </c>
      <c r="D139" s="18">
        <f t="shared" si="17"/>
        <v>4242888.888888889</v>
      </c>
      <c r="E139" s="18">
        <f t="shared" si="18"/>
        <v>3395666.6666666665</v>
      </c>
      <c r="F139" s="18">
        <f t="shared" si="19"/>
        <v>2887333.333333333</v>
      </c>
      <c r="G139" s="18">
        <f t="shared" si="20"/>
        <v>2548444.4444444445</v>
      </c>
      <c r="H139" s="18">
        <f t="shared" si="21"/>
        <v>2306380.9523809524</v>
      </c>
      <c r="I139" s="18">
        <f t="shared" si="22"/>
        <v>2124833.333333333</v>
      </c>
      <c r="J139" s="18">
        <f t="shared" si="23"/>
        <v>1983629.6296296297</v>
      </c>
      <c r="K139" s="18">
        <f t="shared" si="24"/>
        <v>1870666.6666666665</v>
      </c>
    </row>
    <row r="140" spans="1:11" ht="18.75" customHeight="1">
      <c r="A140" s="11">
        <v>123000000</v>
      </c>
      <c r="B140" s="18">
        <f t="shared" si="15"/>
        <v>11111000</v>
      </c>
      <c r="C140" s="18">
        <f t="shared" si="16"/>
        <v>5986000</v>
      </c>
      <c r="D140" s="18">
        <f t="shared" si="17"/>
        <v>4277666.666666666</v>
      </c>
      <c r="E140" s="18">
        <f t="shared" si="18"/>
        <v>3423500</v>
      </c>
      <c r="F140" s="18">
        <f t="shared" si="19"/>
        <v>2911000</v>
      </c>
      <c r="G140" s="18">
        <f t="shared" si="20"/>
        <v>2569333.333333333</v>
      </c>
      <c r="H140" s="18">
        <f t="shared" si="21"/>
        <v>2325285.714285714</v>
      </c>
      <c r="I140" s="18">
        <f t="shared" si="22"/>
        <v>2142250</v>
      </c>
      <c r="J140" s="18">
        <f t="shared" si="23"/>
        <v>1999888.888888889</v>
      </c>
      <c r="K140" s="18">
        <f t="shared" si="24"/>
        <v>1886000</v>
      </c>
    </row>
    <row r="141" spans="1:11" ht="18.75" customHeight="1">
      <c r="A141" s="11">
        <v>124000000</v>
      </c>
      <c r="B141" s="18">
        <f t="shared" si="15"/>
        <v>11201333.333333334</v>
      </c>
      <c r="C141" s="18">
        <f t="shared" si="16"/>
        <v>6034666.666666667</v>
      </c>
      <c r="D141" s="18">
        <f t="shared" si="17"/>
        <v>4312444.444444444</v>
      </c>
      <c r="E141" s="18">
        <f t="shared" si="18"/>
        <v>3451333.3333333335</v>
      </c>
      <c r="F141" s="18">
        <f t="shared" si="19"/>
        <v>2934666.6666666665</v>
      </c>
      <c r="G141" s="18">
        <f t="shared" si="20"/>
        <v>2590222.222222222</v>
      </c>
      <c r="H141" s="18">
        <f t="shared" si="21"/>
        <v>2344190.476190476</v>
      </c>
      <c r="I141" s="18">
        <f t="shared" si="22"/>
        <v>2159666.6666666665</v>
      </c>
      <c r="J141" s="18">
        <f t="shared" si="23"/>
        <v>2016148.1481481479</v>
      </c>
      <c r="K141" s="18">
        <f t="shared" si="24"/>
        <v>1901333.3333333333</v>
      </c>
    </row>
    <row r="142" spans="1:11" ht="18.75" customHeight="1">
      <c r="A142" s="11">
        <v>125000000</v>
      </c>
      <c r="B142" s="18">
        <f t="shared" si="15"/>
        <v>11291666.666666666</v>
      </c>
      <c r="C142" s="18">
        <f t="shared" si="16"/>
        <v>6083333.333333333</v>
      </c>
      <c r="D142" s="18">
        <f t="shared" si="17"/>
        <v>4347222.222222222</v>
      </c>
      <c r="E142" s="18">
        <f t="shared" si="18"/>
        <v>3479166.6666666665</v>
      </c>
      <c r="F142" s="18">
        <f t="shared" si="19"/>
        <v>2958333.333333333</v>
      </c>
      <c r="G142" s="43">
        <f t="shared" si="20"/>
        <v>2611111.111111111</v>
      </c>
      <c r="H142" s="43">
        <f t="shared" si="21"/>
        <v>2363095.238095238</v>
      </c>
      <c r="I142" s="43">
        <f t="shared" si="22"/>
        <v>2177083.333333333</v>
      </c>
      <c r="J142" s="43">
        <f t="shared" si="23"/>
        <v>2032407.4074074072</v>
      </c>
      <c r="K142" s="43">
        <f t="shared" si="24"/>
        <v>1916666.6666666665</v>
      </c>
    </row>
    <row r="143" spans="1:11" ht="18.75" customHeight="1">
      <c r="A143" s="42"/>
      <c r="B143" s="46"/>
      <c r="C143" s="46"/>
      <c r="D143" s="46"/>
      <c r="E143" s="46"/>
      <c r="F143" s="46"/>
      <c r="G143" s="19"/>
      <c r="H143" s="19"/>
      <c r="I143" s="19"/>
      <c r="J143" s="19"/>
      <c r="K143" s="47"/>
    </row>
    <row r="144" spans="1:11" ht="18.75" customHeight="1">
      <c r="A144" s="33" t="s">
        <v>14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8"/>
    </row>
    <row r="145" spans="1:11" ht="18.75" customHeight="1">
      <c r="A145" s="7" t="s">
        <v>1</v>
      </c>
      <c r="B145" s="8" t="s">
        <v>2</v>
      </c>
      <c r="C145" s="9"/>
      <c r="D145" s="9"/>
      <c r="E145" s="9"/>
      <c r="F145" s="9"/>
      <c r="G145" s="9"/>
      <c r="H145" s="9"/>
      <c r="I145" s="9"/>
      <c r="J145" s="9"/>
      <c r="K145" s="10"/>
    </row>
    <row r="146" spans="1:11" ht="18.75" customHeight="1">
      <c r="A146" s="7" t="s">
        <v>3</v>
      </c>
      <c r="B146" s="7" t="s">
        <v>4</v>
      </c>
      <c r="C146" s="7" t="s">
        <v>5</v>
      </c>
      <c r="D146" s="7" t="s">
        <v>6</v>
      </c>
      <c r="E146" s="7" t="s">
        <v>7</v>
      </c>
      <c r="F146" s="7" t="s">
        <v>8</v>
      </c>
      <c r="G146" s="7" t="s">
        <v>9</v>
      </c>
      <c r="H146" s="7" t="s">
        <v>10</v>
      </c>
      <c r="I146" s="7" t="s">
        <v>11</v>
      </c>
      <c r="J146" s="7" t="s">
        <v>12</v>
      </c>
      <c r="K146" s="7" t="s">
        <v>13</v>
      </c>
    </row>
    <row r="147" spans="1:11" ht="24.75" customHeight="1">
      <c r="A147" s="40">
        <f>A142+1000000</f>
        <v>126000000</v>
      </c>
      <c r="B147" s="11">
        <f t="shared" si="15"/>
        <v>11382000</v>
      </c>
      <c r="C147" s="11">
        <f t="shared" si="16"/>
        <v>6132000</v>
      </c>
      <c r="D147" s="11">
        <f t="shared" si="17"/>
        <v>4382000</v>
      </c>
      <c r="E147" s="11">
        <f t="shared" si="18"/>
        <v>3507000</v>
      </c>
      <c r="F147" s="42">
        <f t="shared" si="19"/>
        <v>2982000</v>
      </c>
      <c r="G147" s="44"/>
      <c r="H147" s="44"/>
      <c r="I147" s="44"/>
      <c r="J147" s="44"/>
      <c r="K147" s="44"/>
    </row>
    <row r="148" spans="1:11" ht="24.75" customHeight="1">
      <c r="A148" s="40">
        <f aca="true" t="shared" si="25" ref="A148:A171">A147+1000000</f>
        <v>127000000</v>
      </c>
      <c r="B148" s="11">
        <f t="shared" si="15"/>
        <v>11472333.333333334</v>
      </c>
      <c r="C148" s="11">
        <f t="shared" si="16"/>
        <v>6180666.666666667</v>
      </c>
      <c r="D148" s="11">
        <f t="shared" si="17"/>
        <v>4416777.777777778</v>
      </c>
      <c r="E148" s="11">
        <f t="shared" si="18"/>
        <v>3534833.3333333335</v>
      </c>
      <c r="F148" s="42">
        <f t="shared" si="19"/>
        <v>3005666.6666666665</v>
      </c>
      <c r="G148" s="44"/>
      <c r="H148" s="44"/>
      <c r="I148" s="44"/>
      <c r="J148" s="44"/>
      <c r="K148" s="44"/>
    </row>
    <row r="149" spans="1:25" s="31" customFormat="1" ht="24.75" customHeight="1">
      <c r="A149" s="40">
        <f t="shared" si="25"/>
        <v>128000000</v>
      </c>
      <c r="B149" s="11">
        <f t="shared" si="15"/>
        <v>11562666.666666666</v>
      </c>
      <c r="C149" s="11">
        <f t="shared" si="16"/>
        <v>6229333.333333333</v>
      </c>
      <c r="D149" s="11">
        <f t="shared" si="17"/>
        <v>4451555.555555555</v>
      </c>
      <c r="E149" s="11">
        <f t="shared" si="18"/>
        <v>3562666.6666666665</v>
      </c>
      <c r="F149" s="42">
        <f t="shared" si="19"/>
        <v>3029333.3333333335</v>
      </c>
      <c r="G149" s="44"/>
      <c r="H149" s="44"/>
      <c r="I149" s="44"/>
      <c r="J149" s="44"/>
      <c r="K149" s="44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 spans="1:25" s="31" customFormat="1" ht="24.75" customHeight="1">
      <c r="A150" s="40">
        <f t="shared" si="25"/>
        <v>129000000</v>
      </c>
      <c r="B150" s="11">
        <f t="shared" si="15"/>
        <v>11653000</v>
      </c>
      <c r="C150" s="11">
        <f t="shared" si="16"/>
        <v>6278000</v>
      </c>
      <c r="D150" s="11">
        <f t="shared" si="17"/>
        <v>4486333.333333333</v>
      </c>
      <c r="E150" s="11">
        <f t="shared" si="18"/>
        <v>3590500</v>
      </c>
      <c r="F150" s="42">
        <f t="shared" si="19"/>
        <v>3053000</v>
      </c>
      <c r="G150" s="44"/>
      <c r="H150" s="44"/>
      <c r="I150" s="44"/>
      <c r="J150" s="44"/>
      <c r="K150" s="44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 spans="1:11" ht="24.75" customHeight="1">
      <c r="A151" s="40">
        <f t="shared" si="25"/>
        <v>130000000</v>
      </c>
      <c r="B151" s="11">
        <f t="shared" si="15"/>
        <v>11743333.333333334</v>
      </c>
      <c r="C151" s="11">
        <f t="shared" si="16"/>
        <v>6326666.666666667</v>
      </c>
      <c r="D151" s="11">
        <f t="shared" si="17"/>
        <v>4521111.111111111</v>
      </c>
      <c r="E151" s="11">
        <f t="shared" si="18"/>
        <v>3618333.3333333335</v>
      </c>
      <c r="F151" s="42">
        <f t="shared" si="19"/>
        <v>3076666.6666666665</v>
      </c>
      <c r="G151" s="44"/>
      <c r="H151" s="44"/>
      <c r="I151" s="44"/>
      <c r="J151" s="44"/>
      <c r="K151" s="44"/>
    </row>
    <row r="152" spans="1:11" ht="24.75" customHeight="1">
      <c r="A152" s="40">
        <f t="shared" si="25"/>
        <v>131000000</v>
      </c>
      <c r="B152" s="11">
        <f t="shared" si="15"/>
        <v>11833666.666666666</v>
      </c>
      <c r="C152" s="11">
        <f t="shared" si="16"/>
        <v>6375333.333333333</v>
      </c>
      <c r="D152" s="11">
        <f t="shared" si="17"/>
        <v>4555888.888888889</v>
      </c>
      <c r="E152" s="11">
        <f t="shared" si="18"/>
        <v>3646166.6666666665</v>
      </c>
      <c r="F152" s="42">
        <f t="shared" si="19"/>
        <v>3100333.3333333335</v>
      </c>
      <c r="G152" s="44"/>
      <c r="H152" s="44"/>
      <c r="I152" s="44"/>
      <c r="J152" s="44"/>
      <c r="K152" s="44"/>
    </row>
    <row r="153" spans="1:11" ht="24.75" customHeight="1">
      <c r="A153" s="40">
        <f t="shared" si="25"/>
        <v>132000000</v>
      </c>
      <c r="B153" s="11">
        <f t="shared" si="15"/>
        <v>11924000</v>
      </c>
      <c r="C153" s="11">
        <f t="shared" si="16"/>
        <v>6424000</v>
      </c>
      <c r="D153" s="11">
        <f t="shared" si="17"/>
        <v>4590666.666666666</v>
      </c>
      <c r="E153" s="11">
        <f t="shared" si="18"/>
        <v>3674000</v>
      </c>
      <c r="F153" s="42">
        <f t="shared" si="19"/>
        <v>3124000</v>
      </c>
      <c r="G153" s="44"/>
      <c r="H153" s="44"/>
      <c r="I153" s="44"/>
      <c r="J153" s="44"/>
      <c r="K153" s="44"/>
    </row>
    <row r="154" spans="1:11" ht="24.75" customHeight="1">
      <c r="A154" s="40">
        <f t="shared" si="25"/>
        <v>133000000</v>
      </c>
      <c r="B154" s="11">
        <f t="shared" si="15"/>
        <v>12014333.333333334</v>
      </c>
      <c r="C154" s="11">
        <f t="shared" si="16"/>
        <v>6472666.666666667</v>
      </c>
      <c r="D154" s="11">
        <f t="shared" si="17"/>
        <v>4625444.444444444</v>
      </c>
      <c r="E154" s="11">
        <f t="shared" si="18"/>
        <v>3701833.3333333335</v>
      </c>
      <c r="F154" s="42">
        <f t="shared" si="19"/>
        <v>3147666.6666666665</v>
      </c>
      <c r="G154" s="44"/>
      <c r="H154" s="44"/>
      <c r="I154" s="44"/>
      <c r="J154" s="44"/>
      <c r="K154" s="44"/>
    </row>
    <row r="155" spans="1:11" ht="24.75" customHeight="1">
      <c r="A155" s="40">
        <f t="shared" si="25"/>
        <v>134000000</v>
      </c>
      <c r="B155" s="11">
        <f t="shared" si="15"/>
        <v>12104666.666666666</v>
      </c>
      <c r="C155" s="11">
        <f t="shared" si="16"/>
        <v>6521333.333333333</v>
      </c>
      <c r="D155" s="11">
        <f t="shared" si="17"/>
        <v>4660222.222222222</v>
      </c>
      <c r="E155" s="11">
        <f t="shared" si="18"/>
        <v>3729666.6666666665</v>
      </c>
      <c r="F155" s="42">
        <f t="shared" si="19"/>
        <v>3171333.3333333335</v>
      </c>
      <c r="G155" s="44"/>
      <c r="H155" s="44"/>
      <c r="I155" s="44"/>
      <c r="J155" s="44"/>
      <c r="K155" s="44"/>
    </row>
    <row r="156" spans="1:11" ht="24.75" customHeight="1">
      <c r="A156" s="40">
        <f t="shared" si="25"/>
        <v>135000000</v>
      </c>
      <c r="B156" s="11">
        <f t="shared" si="15"/>
        <v>12195000</v>
      </c>
      <c r="C156" s="11">
        <f t="shared" si="16"/>
        <v>6570000</v>
      </c>
      <c r="D156" s="11">
        <f t="shared" si="17"/>
        <v>4695000</v>
      </c>
      <c r="E156" s="11">
        <f t="shared" si="18"/>
        <v>3757500</v>
      </c>
      <c r="F156" s="42">
        <f t="shared" si="19"/>
        <v>3195000</v>
      </c>
      <c r="G156" s="44"/>
      <c r="H156" s="44"/>
      <c r="I156" s="44"/>
      <c r="J156" s="44"/>
      <c r="K156" s="44"/>
    </row>
    <row r="157" spans="1:11" ht="24.75" customHeight="1">
      <c r="A157" s="40">
        <f t="shared" si="25"/>
        <v>136000000</v>
      </c>
      <c r="B157" s="11">
        <f t="shared" si="15"/>
        <v>12285333.333333334</v>
      </c>
      <c r="C157" s="11">
        <f t="shared" si="16"/>
        <v>6618666.666666667</v>
      </c>
      <c r="D157" s="11">
        <f t="shared" si="17"/>
        <v>4729777.777777778</v>
      </c>
      <c r="E157" s="11">
        <f t="shared" si="18"/>
        <v>3785333.3333333335</v>
      </c>
      <c r="F157" s="42">
        <f t="shared" si="19"/>
        <v>3218666.6666666665</v>
      </c>
      <c r="G157" s="44"/>
      <c r="H157" s="44"/>
      <c r="I157" s="44"/>
      <c r="J157" s="44"/>
      <c r="K157" s="44"/>
    </row>
    <row r="158" spans="1:11" ht="24.75" customHeight="1">
      <c r="A158" s="40">
        <f t="shared" si="25"/>
        <v>137000000</v>
      </c>
      <c r="B158" s="11">
        <f t="shared" si="15"/>
        <v>12375666.666666666</v>
      </c>
      <c r="C158" s="11">
        <f t="shared" si="16"/>
        <v>6667333.333333333</v>
      </c>
      <c r="D158" s="11">
        <f t="shared" si="17"/>
        <v>4764555.555555555</v>
      </c>
      <c r="E158" s="11">
        <f t="shared" si="18"/>
        <v>3813166.6666666665</v>
      </c>
      <c r="F158" s="42">
        <f t="shared" si="19"/>
        <v>3242333.3333333335</v>
      </c>
      <c r="G158" s="44"/>
      <c r="H158" s="44"/>
      <c r="I158" s="44"/>
      <c r="J158" s="44"/>
      <c r="K158" s="44"/>
    </row>
    <row r="159" spans="1:11" ht="24.75" customHeight="1">
      <c r="A159" s="40">
        <f t="shared" si="25"/>
        <v>138000000</v>
      </c>
      <c r="B159" s="11">
        <f t="shared" si="15"/>
        <v>12466000</v>
      </c>
      <c r="C159" s="11">
        <f t="shared" si="16"/>
        <v>6716000</v>
      </c>
      <c r="D159" s="11">
        <f t="shared" si="17"/>
        <v>4799333.333333333</v>
      </c>
      <c r="E159" s="11">
        <f t="shared" si="18"/>
        <v>3841000</v>
      </c>
      <c r="F159" s="42">
        <f t="shared" si="19"/>
        <v>3266000</v>
      </c>
      <c r="G159" s="44"/>
      <c r="H159" s="44"/>
      <c r="I159" s="44"/>
      <c r="J159" s="44"/>
      <c r="K159" s="44"/>
    </row>
    <row r="160" spans="1:11" ht="24.75" customHeight="1">
      <c r="A160" s="40">
        <f t="shared" si="25"/>
        <v>139000000</v>
      </c>
      <c r="B160" s="11">
        <f t="shared" si="15"/>
        <v>12556333.333333334</v>
      </c>
      <c r="C160" s="11">
        <f t="shared" si="16"/>
        <v>6764666.666666667</v>
      </c>
      <c r="D160" s="11">
        <f t="shared" si="17"/>
        <v>4834111.111111111</v>
      </c>
      <c r="E160" s="11">
        <f t="shared" si="18"/>
        <v>3868833.3333333335</v>
      </c>
      <c r="F160" s="42">
        <f t="shared" si="19"/>
        <v>3289666.6666666665</v>
      </c>
      <c r="G160" s="44"/>
      <c r="H160" s="44"/>
      <c r="I160" s="44"/>
      <c r="J160" s="44"/>
      <c r="K160" s="44"/>
    </row>
    <row r="161" spans="1:11" ht="24.75" customHeight="1">
      <c r="A161" s="40">
        <f t="shared" si="25"/>
        <v>140000000</v>
      </c>
      <c r="B161" s="11">
        <f t="shared" si="15"/>
        <v>12646666.666666666</v>
      </c>
      <c r="C161" s="11">
        <f t="shared" si="16"/>
        <v>6813333.333333333</v>
      </c>
      <c r="D161" s="11">
        <f t="shared" si="17"/>
        <v>4868888.888888889</v>
      </c>
      <c r="E161" s="11">
        <f t="shared" si="18"/>
        <v>3896666.6666666665</v>
      </c>
      <c r="F161" s="42">
        <f t="shared" si="19"/>
        <v>3313333.3333333335</v>
      </c>
      <c r="G161" s="44"/>
      <c r="H161" s="44"/>
      <c r="I161" s="44"/>
      <c r="J161" s="44"/>
      <c r="K161" s="44"/>
    </row>
    <row r="162" spans="1:11" ht="24.75" customHeight="1">
      <c r="A162" s="40">
        <f t="shared" si="25"/>
        <v>141000000</v>
      </c>
      <c r="B162" s="11">
        <f t="shared" si="15"/>
        <v>12737000</v>
      </c>
      <c r="C162" s="11">
        <f t="shared" si="16"/>
        <v>6862000</v>
      </c>
      <c r="D162" s="11">
        <f t="shared" si="17"/>
        <v>4903666.666666666</v>
      </c>
      <c r="E162" s="11">
        <f t="shared" si="18"/>
        <v>3924500</v>
      </c>
      <c r="F162" s="42">
        <f t="shared" si="19"/>
        <v>3337000</v>
      </c>
      <c r="G162" s="44"/>
      <c r="H162" s="44"/>
      <c r="I162" s="44"/>
      <c r="J162" s="44"/>
      <c r="K162" s="44"/>
    </row>
    <row r="163" spans="1:11" ht="24.75" customHeight="1">
      <c r="A163" s="40">
        <f t="shared" si="25"/>
        <v>142000000</v>
      </c>
      <c r="B163" s="11">
        <f t="shared" si="15"/>
        <v>12827333.333333334</v>
      </c>
      <c r="C163" s="11">
        <f t="shared" si="16"/>
        <v>6910666.666666667</v>
      </c>
      <c r="D163" s="11">
        <f t="shared" si="17"/>
        <v>4938444.444444444</v>
      </c>
      <c r="E163" s="11">
        <f t="shared" si="18"/>
        <v>3952333.3333333335</v>
      </c>
      <c r="F163" s="42">
        <f t="shared" si="19"/>
        <v>3360666.6666666665</v>
      </c>
      <c r="G163" s="44"/>
      <c r="H163" s="44"/>
      <c r="I163" s="44"/>
      <c r="J163" s="44"/>
      <c r="K163" s="44"/>
    </row>
    <row r="164" spans="1:11" ht="24.75" customHeight="1">
      <c r="A164" s="40">
        <f t="shared" si="25"/>
        <v>143000000</v>
      </c>
      <c r="B164" s="11">
        <f t="shared" si="15"/>
        <v>12917666.666666666</v>
      </c>
      <c r="C164" s="11">
        <f t="shared" si="16"/>
        <v>6959333.333333333</v>
      </c>
      <c r="D164" s="11">
        <f t="shared" si="17"/>
        <v>4973222.222222222</v>
      </c>
      <c r="E164" s="11">
        <f t="shared" si="18"/>
        <v>3980166.6666666665</v>
      </c>
      <c r="F164" s="42">
        <f t="shared" si="19"/>
        <v>3384333.3333333335</v>
      </c>
      <c r="G164" s="44"/>
      <c r="H164" s="44"/>
      <c r="I164" s="44"/>
      <c r="J164" s="44"/>
      <c r="K164" s="44"/>
    </row>
    <row r="165" spans="1:11" ht="24.75" customHeight="1">
      <c r="A165" s="40">
        <f t="shared" si="25"/>
        <v>144000000</v>
      </c>
      <c r="B165" s="11">
        <f t="shared" si="15"/>
        <v>13008000</v>
      </c>
      <c r="C165" s="11">
        <f t="shared" si="16"/>
        <v>7008000</v>
      </c>
      <c r="D165" s="11">
        <f t="shared" si="17"/>
        <v>5008000</v>
      </c>
      <c r="E165" s="11">
        <f t="shared" si="18"/>
        <v>4008000</v>
      </c>
      <c r="F165" s="42">
        <f t="shared" si="19"/>
        <v>3408000</v>
      </c>
      <c r="G165" s="44"/>
      <c r="H165" s="44"/>
      <c r="I165" s="44"/>
      <c r="J165" s="44"/>
      <c r="K165" s="44"/>
    </row>
    <row r="166" spans="1:11" ht="24.75" customHeight="1">
      <c r="A166" s="40">
        <f t="shared" si="25"/>
        <v>145000000</v>
      </c>
      <c r="B166" s="11">
        <f t="shared" si="15"/>
        <v>13098333.333333334</v>
      </c>
      <c r="C166" s="11">
        <f t="shared" si="16"/>
        <v>7056666.666666667</v>
      </c>
      <c r="D166" s="11">
        <f t="shared" si="17"/>
        <v>5042777.777777778</v>
      </c>
      <c r="E166" s="11">
        <f t="shared" si="18"/>
        <v>4035833.3333333335</v>
      </c>
      <c r="F166" s="42">
        <f t="shared" si="19"/>
        <v>3431666.6666666665</v>
      </c>
      <c r="G166" s="44"/>
      <c r="H166" s="44"/>
      <c r="I166" s="44"/>
      <c r="J166" s="44"/>
      <c r="K166" s="44"/>
    </row>
    <row r="167" spans="1:11" ht="24.75" customHeight="1">
      <c r="A167" s="40">
        <f t="shared" si="25"/>
        <v>146000000</v>
      </c>
      <c r="B167" s="11">
        <f t="shared" si="15"/>
        <v>13188666.666666666</v>
      </c>
      <c r="C167" s="11">
        <f t="shared" si="16"/>
        <v>7105333.333333333</v>
      </c>
      <c r="D167" s="11">
        <f t="shared" si="17"/>
        <v>5077555.555555555</v>
      </c>
      <c r="E167" s="11">
        <f t="shared" si="18"/>
        <v>4063666.6666666665</v>
      </c>
      <c r="F167" s="42">
        <f t="shared" si="19"/>
        <v>3455333.3333333335</v>
      </c>
      <c r="G167" s="44"/>
      <c r="H167" s="44"/>
      <c r="I167" s="44"/>
      <c r="J167" s="44"/>
      <c r="K167" s="44"/>
    </row>
    <row r="168" spans="1:11" ht="24.75" customHeight="1">
      <c r="A168" s="40">
        <f t="shared" si="25"/>
        <v>147000000</v>
      </c>
      <c r="B168" s="11">
        <f t="shared" si="15"/>
        <v>13279000</v>
      </c>
      <c r="C168" s="11">
        <f t="shared" si="16"/>
        <v>7154000</v>
      </c>
      <c r="D168" s="11">
        <f t="shared" si="17"/>
        <v>5112333.333333333</v>
      </c>
      <c r="E168" s="11">
        <f t="shared" si="18"/>
        <v>4091500</v>
      </c>
      <c r="F168" s="42">
        <f t="shared" si="19"/>
        <v>3479000</v>
      </c>
      <c r="G168" s="44"/>
      <c r="H168" s="44"/>
      <c r="I168" s="44"/>
      <c r="J168" s="44"/>
      <c r="K168" s="44"/>
    </row>
    <row r="169" spans="1:11" ht="24.75" customHeight="1">
      <c r="A169" s="40">
        <f t="shared" si="25"/>
        <v>148000000</v>
      </c>
      <c r="B169" s="11">
        <f t="shared" si="15"/>
        <v>13369333.333333334</v>
      </c>
      <c r="C169" s="11">
        <f t="shared" si="16"/>
        <v>7202666.666666667</v>
      </c>
      <c r="D169" s="11">
        <f t="shared" si="17"/>
        <v>5147111.111111111</v>
      </c>
      <c r="E169" s="11">
        <f t="shared" si="18"/>
        <v>4119333.3333333335</v>
      </c>
      <c r="F169" s="42">
        <f t="shared" si="19"/>
        <v>3502666.6666666665</v>
      </c>
      <c r="G169" s="44"/>
      <c r="H169" s="44"/>
      <c r="I169" s="44"/>
      <c r="J169" s="44"/>
      <c r="K169" s="44"/>
    </row>
    <row r="170" spans="1:11" ht="24.75" customHeight="1">
      <c r="A170" s="40">
        <f t="shared" si="25"/>
        <v>149000000</v>
      </c>
      <c r="B170" s="11">
        <f>A170/12+0.7%*A170</f>
        <v>13459666.666666666</v>
      </c>
      <c r="C170" s="11">
        <f>A170/24+0.7%*A170</f>
        <v>7251333.333333333</v>
      </c>
      <c r="D170" s="11">
        <f>A170/36+0.7%*A170</f>
        <v>5181888.888888889</v>
      </c>
      <c r="E170" s="11">
        <f>A170/48+0.7%*A170</f>
        <v>4147166.6666666665</v>
      </c>
      <c r="F170" s="42">
        <f>A170/60+0.7%*A170</f>
        <v>3526333.3333333335</v>
      </c>
      <c r="G170" s="44"/>
      <c r="H170" s="44"/>
      <c r="I170" s="44"/>
      <c r="J170" s="44"/>
      <c r="K170" s="44"/>
    </row>
    <row r="171" spans="1:11" ht="24.75" customHeight="1">
      <c r="A171" s="40">
        <f t="shared" si="25"/>
        <v>150000000</v>
      </c>
      <c r="B171" s="11">
        <f>A171/12+0.7%*A171</f>
        <v>13550000</v>
      </c>
      <c r="C171" s="11">
        <f>A171/24+0.7%*A171</f>
        <v>7300000</v>
      </c>
      <c r="D171" s="11">
        <f>A171/36+0.7%*A171</f>
        <v>5216666.666666666</v>
      </c>
      <c r="E171" s="11">
        <f>A171/48+0.7%*A171</f>
        <v>4175000</v>
      </c>
      <c r="F171" s="42">
        <f>A171/60+0.7%*A171</f>
        <v>3550000</v>
      </c>
      <c r="G171" s="45"/>
      <c r="H171" s="45"/>
      <c r="I171" s="45"/>
      <c r="J171" s="45"/>
      <c r="K171" s="45"/>
    </row>
    <row r="172" ht="12.75">
      <c r="A172" s="39"/>
    </row>
    <row r="173" ht="12.75">
      <c r="A173" s="39"/>
    </row>
    <row r="174" ht="12.75">
      <c r="A174" s="39"/>
    </row>
    <row r="175" ht="12.75">
      <c r="A175" s="39"/>
    </row>
    <row r="176" ht="12.75">
      <c r="A176" s="39"/>
    </row>
    <row r="177" ht="12.75">
      <c r="A177" s="39"/>
    </row>
    <row r="178" ht="12.75">
      <c r="A178" s="39"/>
    </row>
    <row r="179" ht="12.75">
      <c r="A179" s="39"/>
    </row>
    <row r="180" ht="12.75">
      <c r="A180" s="39"/>
    </row>
    <row r="181" ht="12.75">
      <c r="A181" s="39"/>
    </row>
    <row r="182" ht="12.75">
      <c r="A182" s="39"/>
    </row>
    <row r="183" ht="12.75">
      <c r="A183" s="39"/>
    </row>
    <row r="184" ht="12.75">
      <c r="A184" s="39"/>
    </row>
    <row r="185" ht="12.75">
      <c r="A185" s="39"/>
    </row>
    <row r="186" ht="12.75">
      <c r="A186" s="39"/>
    </row>
    <row r="187" ht="12.75">
      <c r="A187" s="39"/>
    </row>
    <row r="188" ht="12.75">
      <c r="A188" s="39"/>
    </row>
    <row r="189" ht="12.75">
      <c r="A189" s="39"/>
    </row>
    <row r="190" ht="12.75">
      <c r="A190" s="39"/>
    </row>
    <row r="191" ht="12.75">
      <c r="A191" s="39"/>
    </row>
    <row r="192" ht="12.75">
      <c r="A192" s="39"/>
    </row>
    <row r="193" ht="12.75">
      <c r="A193" s="39"/>
    </row>
    <row r="194" ht="12.75">
      <c r="A194" s="39"/>
    </row>
    <row r="195" ht="12.75">
      <c r="A195" s="39"/>
    </row>
    <row r="196" ht="12.75">
      <c r="A196" s="39"/>
    </row>
    <row r="197" ht="12.75">
      <c r="A197" s="39"/>
    </row>
    <row r="198" ht="12.75">
      <c r="A198" s="39"/>
    </row>
    <row r="199" ht="12.75">
      <c r="A199" s="39"/>
    </row>
    <row r="200" ht="12.75">
      <c r="A200" s="39"/>
    </row>
    <row r="201" ht="12.75">
      <c r="A201" s="39"/>
    </row>
    <row r="202" ht="12.75">
      <c r="A202" s="39"/>
    </row>
    <row r="203" ht="12.75">
      <c r="A203" s="39"/>
    </row>
    <row r="204" ht="12.75">
      <c r="A204" s="39"/>
    </row>
    <row r="205" ht="12.75">
      <c r="A205" s="39"/>
    </row>
    <row r="206" ht="12.75">
      <c r="A206" s="30"/>
    </row>
    <row r="207" ht="12.75">
      <c r="A207" s="30"/>
    </row>
    <row r="208" ht="12.75">
      <c r="A208" s="30"/>
    </row>
    <row r="209" ht="12.75">
      <c r="A209" s="30"/>
    </row>
    <row r="210" ht="12.75">
      <c r="A210" s="30"/>
    </row>
    <row r="211" ht="12.75">
      <c r="A211" s="30"/>
    </row>
    <row r="212" ht="12.75">
      <c r="A212" s="30"/>
    </row>
    <row r="213" ht="12.75">
      <c r="A213" s="30"/>
    </row>
    <row r="214" ht="12.75">
      <c r="A214" s="30"/>
    </row>
    <row r="215" ht="12.75">
      <c r="A215" s="30"/>
    </row>
    <row r="216" ht="12.75">
      <c r="A216" s="30"/>
    </row>
    <row r="217" ht="12.75">
      <c r="A217" s="30"/>
    </row>
    <row r="218" ht="12.75">
      <c r="A218" s="30"/>
    </row>
    <row r="219" ht="12.75">
      <c r="A219" s="30"/>
    </row>
    <row r="220" ht="12.75">
      <c r="A220" s="30"/>
    </row>
    <row r="221" ht="12.75">
      <c r="A221" s="30"/>
    </row>
    <row r="222" ht="12.75">
      <c r="A222" s="30"/>
    </row>
    <row r="223" ht="12.75">
      <c r="A223" s="30"/>
    </row>
    <row r="224" ht="12.75">
      <c r="A224" s="30"/>
    </row>
    <row r="225" ht="12.75">
      <c r="A225" s="30"/>
    </row>
    <row r="226" ht="12.75">
      <c r="A226" s="30"/>
    </row>
    <row r="227" ht="12.75">
      <c r="A227" s="30"/>
    </row>
  </sheetData>
  <sheetProtection/>
  <mergeCells count="1">
    <mergeCell ref="G171:K171"/>
  </mergeCells>
  <printOptions/>
  <pageMargins left="0.11811023622047245" right="0" top="0.5905511811023623" bottom="0.3937007874015748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63:I63"/>
  <sheetViews>
    <sheetView zoomScalePageLayoutView="0" workbookViewId="0" topLeftCell="A1">
      <selection activeCell="B3" sqref="B3:B10"/>
    </sheetView>
  </sheetViews>
  <sheetFormatPr defaultColWidth="9.140625" defaultRowHeight="12.75"/>
  <sheetData>
    <row r="63" spans="7:9" ht="12.75">
      <c r="G63">
        <f>A63/72+0.9%*A63</f>
        <v>0</v>
      </c>
      <c r="H63">
        <f>A63/84+0.9%*A63</f>
        <v>0</v>
      </c>
      <c r="I63">
        <f>A63/96+0.9%*A63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kpri undip</dc:creator>
  <cp:keywords/>
  <dc:description/>
  <cp:lastModifiedBy>HP</cp:lastModifiedBy>
  <cp:lastPrinted>2018-05-16T04:02:40Z</cp:lastPrinted>
  <dcterms:created xsi:type="dcterms:W3CDTF">2013-05-15T07:29:17Z</dcterms:created>
  <dcterms:modified xsi:type="dcterms:W3CDTF">2021-01-12T04:40:16Z</dcterms:modified>
  <cp:category/>
  <cp:version/>
  <cp:contentType/>
  <cp:contentStatus/>
</cp:coreProperties>
</file>